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 Me" sheetId="1" state="visible" r:id="rId3"/>
    <sheet name="1_CIF Identification" sheetId="2" state="visible" r:id="rId4"/>
    <sheet name="2_BIA &amp; RTO-RPO" sheetId="3" state="visible" r:id="rId5"/>
    <sheet name="3_Inherent Risk" sheetId="4" state="visible" r:id="rId6"/>
    <sheet name="4_Due Diligence" sheetId="5" state="visible" r:id="rId7"/>
    <sheet name="5_Contract Checklist" sheetId="6" state="visible" r:id="rId8"/>
    <sheet name="6_Register of Info" sheetId="7" state="visible" r:id="rId9"/>
    <sheet name="7_Monitoring &amp; Exit" sheetId="8" state="visible" r:id="rId1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<sst xmlns="http://schemas.openxmlformats.org/spreadsheetml/2006/main" count="349" uniqueCount="305">
  <si>
    <t xml:space="preserve">TPRM ASSESSMENT TOOLKIT  |  DORA-aligned third-party (ICT) risk assessment</t>
  </si>
  <si>
    <t xml:space="preserve">End-to-end workflow: identify the Critical or Important Function first, then size impact (RTO/RPO), then risk, then due diligence, contract, register, and ongoing monitoring / exit. Prepared as an interview-prep + working template. Verify every regulatory reference against EUR-Lex before operational use.</t>
  </si>
  <si>
    <t xml:space="preserve">HOW TO USE</t>
  </si>
  <si>
    <t xml:space="preserve">Blue text / yellow cells</t>
  </si>
  <si>
    <t xml:space="preserve">You fill these in. Everything else is guidance, headers, or auto-calculated.</t>
  </si>
  <si>
    <t xml:space="preserve">Work left to right, tab by tab</t>
  </si>
  <si>
    <t xml:space="preserve">Tab 1 CIF -&gt; Tab 2 BIA/RTO-RPO -&gt; Tab 3 Inherent Risk -&gt; Tab 4 Due Diligence -&gt; Tab 5 Contract -&gt; Tab 6 Register -&gt; Tab 7 Monitoring/Exit.</t>
  </si>
  <si>
    <t xml:space="preserve">Criticality drives depth</t>
  </si>
  <si>
    <t xml:space="preserve">If the function is a Critical or Important Function (CIF), the enhanced DORA Art. 30(3) requirements and full due diligence apply. If not, a proportionate light-touch assessment is enough.</t>
  </si>
  <si>
    <t xml:space="preserve">REGULATORY MAP (verify on EUR-Lex)</t>
  </si>
  <si>
    <t xml:space="preserve">DORA - Regulation (EU) 2022/2554</t>
  </si>
  <si>
    <t xml:space="preserve">Applies from 17 Jan 2025. Chapter V governs ICT third-party risk. CELEX 32022R2554.</t>
  </si>
  <si>
    <t xml:space="preserve">Art. 28 - General principles</t>
  </si>
  <si>
    <t xml:space="preserve">Full responsibility retained; proportionality; ICT third-party risk strategy; register of information (Art. 28(3)).</t>
  </si>
  <si>
    <t xml:space="preserve">Art. 29 - Concentration risk</t>
  </si>
  <si>
    <t xml:space="preserve">Preliminary assessment of ICT concentration risk before contracting.</t>
  </si>
  <si>
    <t xml:space="preserve">Art. 30 - Key contractual provisions</t>
  </si>
  <si>
    <t xml:space="preserve">30(2) baseline clauses for all ICT contracts; 30(3) enhanced clauses where the service supports a CIF.</t>
  </si>
  <si>
    <t xml:space="preserve">Art. 31-44 - Oversight of CTPPs</t>
  </si>
  <si>
    <t xml:space="preserve">EU-level oversight of critical ICT third-party providers (CTPPs) by ESAs as Lead Overseers.</t>
  </si>
  <si>
    <t xml:space="preserve">RTS (EU) 2024/1773</t>
  </si>
  <si>
    <t xml:space="preserve">Detailed content of the policy on contractual arrangements for ICT services supporting CIFs.</t>
  </si>
  <si>
    <t xml:space="preserve">ITS (EU) 2024/2956</t>
  </si>
  <si>
    <t xml:space="preserve">Standard templates for the Register of Information (Annexes I-IV; Annex II = 19 service types S01-S19).</t>
  </si>
  <si>
    <t xml:space="preserve">RTS (EU) 2025/532</t>
  </si>
  <si>
    <t xml:space="preserve">Elements to assess when subcontracting ICT services supporting CIFs (reported adopted - verify).</t>
  </si>
  <si>
    <t xml:space="preserve">Reg (EU) 2024/1502</t>
  </si>
  <si>
    <t xml:space="preserve">Criteria for designating ICT third-party providers as critical (reported adopted - verify).</t>
  </si>
  <si>
    <t xml:space="preserve">EBA/GL/2019/02 - Outsourcing</t>
  </si>
  <si>
    <t xml:space="preserve">Pre-DORA outsourcing guidelines. Being replaced by new EBA guidelines on non-ICT third-party risk (consultation 2025, final expected ~2026).</t>
  </si>
  <si>
    <t xml:space="preserve">IMPORTANT</t>
  </si>
  <si>
    <t xml:space="preserve">This toolkit is a practitioner template, not legal advice. Article references are drawn from EUR-Lex-verified notes but should be re-checked against the primary text before you rely on them.</t>
  </si>
  <si>
    <t xml:space="preserve">STEP 1  -  Critical or Important Function (CIF) Identification</t>
  </si>
  <si>
    <t xml:space="preserve">Decide FIRST whether the business function the vendor supports is a Critical or Important Function (CIF). A 'yes' on any trigger below points to CIF = YES, which unlocks the enhanced DORA Art. 30(3) requirements downstream. DORA defines a CIF (Art. 3(22)) as a function whose disruption would materially impair financial performance, soundness/continuity of services, or the ability to meet regulatory obligations.</t>
  </si>
  <si>
    <t xml:space="preserve">Vendor / arrangement</t>
  </si>
  <si>
    <t xml:space="preserve">&lt;enter vendor name and service&gt;</t>
  </si>
  <si>
    <t xml:space="preserve">Business function supported</t>
  </si>
  <si>
    <t xml:space="preserve">&lt;enter function&gt;</t>
  </si>
  <si>
    <t xml:space="preserve">Assessor / date</t>
  </si>
  <si>
    <t xml:space="preserve">&lt;name / dd-mm-yyyy&gt;</t>
  </si>
  <si>
    <t xml:space="preserve">#</t>
  </si>
  <si>
    <t xml:space="preserve">CIF trigger question</t>
  </si>
  <si>
    <t xml:space="preserve">Answer (Yes/No)</t>
  </si>
  <si>
    <t xml:space="preserve">Notes / evidence</t>
  </si>
  <si>
    <t xml:space="preserve">Would a disruption of this function materially impair the firm's financial performance?</t>
  </si>
  <si>
    <t xml:space="preserve">No</t>
  </si>
  <si>
    <t xml:space="preserve">Would disruption impair the soundness or continuity of services and activities to clients?</t>
  </si>
  <si>
    <t xml:space="preserve">Would failure affect the firm's ability to meet conditions/obligations of its authorisation or applicable financial law?</t>
  </si>
  <si>
    <t xml:space="preserve">Does the function support a regulated activity, payment, settlement, trading, or client-facing service?</t>
  </si>
  <si>
    <t xml:space="preserve">Does the function process, store, or transmit material volumes of sensitive or personal data?</t>
  </si>
  <si>
    <t xml:space="preserve">Is the function hard to substitute at short notice (limited alternative providers / high switching cost)?</t>
  </si>
  <si>
    <t xml:space="preserve">Would an outage breach an internal impact tolerance or an external regulatory deadline?</t>
  </si>
  <si>
    <t xml:space="preserve">RESULT</t>
  </si>
  <si>
    <t xml:space="preserve">CIF classification</t>
  </si>
  <si>
    <t xml:space="preserve">(This CIF result drives the assessment tier in Tab 3.)</t>
  </si>
  <si>
    <t xml:space="preserve">STEP 2  -  Business Impact Analysis, RTO / RPO &amp; Impact Tolerance</t>
  </si>
  <si>
    <t xml:space="preserve">For a CIF, quantify how bad an outage gets and how fast you must recover. RTO = maximum tolerable time to restore the service. RPO = maximum tolerable data loss (time). Impact tolerance = the outer limit of disruption the firm can absorb. These feed the contractual SLA (Tab 5) and the exit/continuity requirements (Tab 7).</t>
  </si>
  <si>
    <t xml:space="preserve">Parameter</t>
  </si>
  <si>
    <t xml:space="preserve">Your entry</t>
  </si>
  <si>
    <t xml:space="preserve">Guidance</t>
  </si>
  <si>
    <t xml:space="preserve">Feeds</t>
  </si>
  <si>
    <t xml:space="preserve">Maximum tolerable downtime (MTD)</t>
  </si>
  <si>
    <t xml:space="preserve">&lt;hh&gt;</t>
  </si>
  <si>
    <t xml:space="preserve">Longest the function can be unavailable before unacceptable harm.</t>
  </si>
  <si>
    <t xml:space="preserve">SLA, exit plan</t>
  </si>
  <si>
    <t xml:space="preserve">Recovery Time Objective (RTO)</t>
  </si>
  <si>
    <t xml:space="preserve">Target time to restore service after disruption. Must be &lt; MTD.</t>
  </si>
  <si>
    <t xml:space="preserve">Art.30(3) BCM</t>
  </si>
  <si>
    <t xml:space="preserve">Recovery Point Objective (RPO)</t>
  </si>
  <si>
    <t xml:space="preserve">Maximum acceptable data loss window (e.g. last backup).</t>
  </si>
  <si>
    <t xml:space="preserve">Backup clauses</t>
  </si>
  <si>
    <t xml:space="preserve">Impact tolerance (severe but plausible)</t>
  </si>
  <si>
    <t xml:space="preserve">&lt;describe&gt;</t>
  </si>
  <si>
    <t xml:space="preserve">Board-set outer limit of disruption to an important business service.</t>
  </si>
  <si>
    <t xml:space="preserve">Risk appetite</t>
  </si>
  <si>
    <t xml:space="preserve">Peak / time-sensitive windows</t>
  </si>
  <si>
    <t xml:space="preserve">Month-end, market open, settlement cut-offs when outage hurts most.</t>
  </si>
  <si>
    <t xml:space="preserve">SLA, monitoring</t>
  </si>
  <si>
    <t xml:space="preserve">Financial impact of 24h outage</t>
  </si>
  <si>
    <t xml:space="preserve">&lt;amount&gt;</t>
  </si>
  <si>
    <t xml:space="preserve">Estimated direct + indirect loss. Drives risk scoring in Tab 3.</t>
  </si>
  <si>
    <t xml:space="preserve">Inherent risk</t>
  </si>
  <si>
    <t xml:space="preserve">Clients / counterparties affected</t>
  </si>
  <si>
    <t xml:space="preserve">&lt;number&gt;</t>
  </si>
  <si>
    <t xml:space="preserve">Scale of external impact.</t>
  </si>
  <si>
    <t xml:space="preserve">Concentration</t>
  </si>
  <si>
    <t xml:space="preserve">Regulatory / reporting impact</t>
  </si>
  <si>
    <t xml:space="preserve">Deadlines or obligations missed if the function is down.</t>
  </si>
  <si>
    <t xml:space="preserve">Incident reporting</t>
  </si>
  <si>
    <t xml:space="preserve">Data classification handled</t>
  </si>
  <si>
    <t xml:space="preserve">&lt;Public/Internal/Confidential/Restricted&gt;</t>
  </si>
  <si>
    <t xml:space="preserve">Highest sensitivity of data the vendor touches.</t>
  </si>
  <si>
    <t xml:space="preserve">DD, contract</t>
  </si>
  <si>
    <t xml:space="preserve">Personal data involved (GDPR)?</t>
  </si>
  <si>
    <t xml:space="preserve">&lt;Yes/No&gt;</t>
  </si>
  <si>
    <t xml:space="preserve">Triggers Art.30(2)(c)-(d) data protection + return clauses.</t>
  </si>
  <si>
    <t xml:space="preserve">Contract</t>
  </si>
  <si>
    <t xml:space="preserve">STEP 3  -  Inherent Risk Scoring  -&gt;  Assessment Tier</t>
  </si>
  <si>
    <t xml:space="preserve">Score each risk domain 1 (low) to 5 (high) for THIS arrangement, before controls. The weighted score plus the CIF result sets the assessment tier, which tells you how deep the due diligence in Tab 4 must go. Scores and weights are editable (blue). Weights should sum to 100%.</t>
  </si>
  <si>
    <t xml:space="preserve">Risk domain</t>
  </si>
  <si>
    <t xml:space="preserve">What it captures</t>
  </si>
  <si>
    <t xml:space="preserve">Score 1-5</t>
  </si>
  <si>
    <t xml:space="preserve">Weight %</t>
  </si>
  <si>
    <t xml:space="preserve">Weighted</t>
  </si>
  <si>
    <t xml:space="preserve">Guidance for scoring</t>
  </si>
  <si>
    <t xml:space="preserve">Data sensitivity</t>
  </si>
  <si>
    <t xml:space="preserve">Sensitivity/volume of data the vendor accesses</t>
  </si>
  <si>
    <t xml:space="preserve">5 = large-scale restricted/personal data; 1 = public data only</t>
  </si>
  <si>
    <t xml:space="preserve">Access &amp; connectivity</t>
  </si>
  <si>
    <t xml:space="preserve">Access to systems, networks, privileged accounts</t>
  </si>
  <si>
    <t xml:space="preserve">5 = privileged access to core systems; 1 = no system access</t>
  </si>
  <si>
    <t xml:space="preserve">Criticality / substitutability</t>
  </si>
  <si>
    <t xml:space="preserve">How critical and how hard to replace</t>
  </si>
  <si>
    <t xml:space="preserve">5 = CIF, sole provider, high switching cost; 1 = easily replaced</t>
  </si>
  <si>
    <t xml:space="preserve">Reliance on one provider / 4th-party stacking</t>
  </si>
  <si>
    <t xml:space="preserve">5 = single point of failure across many services; 1 = well diversified</t>
  </si>
  <si>
    <t xml:space="preserve">Location / jurisdiction</t>
  </si>
  <si>
    <t xml:space="preserve">Country risk, data residency, third-country transfer</t>
  </si>
  <si>
    <t xml:space="preserve">5 = data processed in high-risk third country; 1 = same Member State</t>
  </si>
  <si>
    <t xml:space="preserve">Sub-outsourcing / 4th party</t>
  </si>
  <si>
    <t xml:space="preserve">Use and control of subcontractors</t>
  </si>
  <si>
    <t xml:space="preserve">5 = long opaque subcontracting chain; 1 = no subcontracting</t>
  </si>
  <si>
    <t xml:space="preserve">Financial viability</t>
  </si>
  <si>
    <t xml:space="preserve">Vendor solvency and going-concern risk</t>
  </si>
  <si>
    <t xml:space="preserve">5 = signs of financial distress; 1 = strong, audited financials</t>
  </si>
  <si>
    <t xml:space="preserve">Regulatory / compliance</t>
  </si>
  <si>
    <t xml:space="preserve">Exposure to reg. breach, incident-reporting reach</t>
  </si>
  <si>
    <t xml:space="preserve">5 = directly touches regulated obligations; 1 = negligible</t>
  </si>
  <si>
    <t xml:space="preserve">TOTAL</t>
  </si>
  <si>
    <t xml:space="preserve">(weights should = 100%)</t>
  </si>
  <si>
    <t xml:space="preserve">Weighted inherent score</t>
  </si>
  <si>
    <t xml:space="preserve">Inherent risk rating</t>
  </si>
  <si>
    <t xml:space="preserve">CIF classification (from Tab 1)</t>
  </si>
  <si>
    <t xml:space="preserve">ASSESSMENT TIER</t>
  </si>
  <si>
    <t xml:space="preserve">Tier 1 = full due diligence + all Art.30(3) enhanced clauses + exit plan + ongoing monitoring. Tier 2 = standard due diligence + Art.30(2) clauses. Tier 3 = proportionate light-touch.</t>
  </si>
  <si>
    <t xml:space="preserve">STEP 4  -  Due Diligence Questionnaire (DDQ)</t>
  </si>
  <si>
    <t xml:space="preserve">Depth follows the assessment tier from Tab 3. For each item record the vendor's response, the evidence seen, and any residual gap with an owner and remediation date. RTS (EU) 2024/1773 Art. 6 lists acceptable evidence: your own audits, independent audit reports, the vendor's internal audit, third-party certifications (e.g. ISO 27001, SOC 2), and other reliable information.</t>
  </si>
  <si>
    <t xml:space="preserve">Assessment tier (from Tab 3):</t>
  </si>
  <si>
    <t xml:space="preserve">Domain</t>
  </si>
  <si>
    <t xml:space="preserve">Due diligence question</t>
  </si>
  <si>
    <t xml:space="preserve">Applies to tier</t>
  </si>
  <si>
    <t xml:space="preserve">Response (Met/Partial/Gap/N-A)</t>
  </si>
  <si>
    <t xml:space="preserve">Evidence seen</t>
  </si>
  <si>
    <t xml:space="preserve">Residual gap / owner / date</t>
  </si>
  <si>
    <t xml:space="preserve">Governance</t>
  </si>
  <si>
    <t xml:space="preserve">Is there clear accountability and a named relationship owner on both sides?</t>
  </si>
  <si>
    <t xml:space="preserve">All</t>
  </si>
  <si>
    <t xml:space="preserve">Does the vendor hold current, in-scope certifications (ISO 27001, SOC 2 Type II)?</t>
  </si>
  <si>
    <t xml:space="preserve">Information security</t>
  </si>
  <si>
    <t xml:space="preserve">Are encryption, key management, MFA and access controls documented and tested?</t>
  </si>
  <si>
    <t xml:space="preserve">Is there an independent security assessment or penetration test within 12 months?</t>
  </si>
  <si>
    <t xml:space="preserve">Tier 1-2</t>
  </si>
  <si>
    <t xml:space="preserve">Resilience / BCM</t>
  </si>
  <si>
    <t xml:space="preserve">Are business continuity and disaster recovery plans documented and tested to your RTO/RPO?</t>
  </si>
  <si>
    <t xml:space="preserve">Tier 1</t>
  </si>
  <si>
    <t xml:space="preserve">Will the vendor participate in and cooperate with your resilience / TLPT testing?</t>
  </si>
  <si>
    <t xml:space="preserve">Incident management</t>
  </si>
  <si>
    <t xml:space="preserve">Will the vendor notify you of incidents within a defined window, with defined content?</t>
  </si>
  <si>
    <t xml:space="preserve">Data protection</t>
  </si>
  <si>
    <t xml:space="preserve">Are data residency, processing locations and GDPR obligations documented?</t>
  </si>
  <si>
    <t xml:space="preserve">Sub-outsourcing</t>
  </si>
  <si>
    <t xml:space="preserve">Is the full subcontracting chain disclosed, with your consent/notification rights?</t>
  </si>
  <si>
    <t xml:space="preserve">Do back-to-back obligations flow down to material subcontractors (4th parties)?</t>
  </si>
  <si>
    <t xml:space="preserve">Have you assessed concentration and single-point-of-failure risk (Art. 29)?</t>
  </si>
  <si>
    <t xml:space="preserve">Financial</t>
  </si>
  <si>
    <t xml:space="preserve">Do audited financials show the vendor is a viable going concern?</t>
  </si>
  <si>
    <t xml:space="preserve">Audit rights</t>
  </si>
  <si>
    <t xml:space="preserve">Are audit, access and inspection rights for you and the regulator secured?</t>
  </si>
  <si>
    <t xml:space="preserve">Exit</t>
  </si>
  <si>
    <t xml:space="preserve">Is there a tested exit plan with data return/deletion and step-out assistance?</t>
  </si>
  <si>
    <t xml:space="preserve">DDQ summary</t>
  </si>
  <si>
    <t xml:space="preserve">Items met</t>
  </si>
  <si>
    <t xml:space="preserve">Open gaps</t>
  </si>
  <si>
    <t xml:space="preserve">Overall DD outcome</t>
  </si>
  <si>
    <t xml:space="preserve">STEP 5  -  Contractual Provisions Checklist  (DORA Art. 30)</t>
  </si>
  <si>
    <t xml:space="preserve">Art. 30(2) = baseline clauses required in EVERY ICT service contract. Art. 30(3) = enhanced clauses that ALSO apply when the service supports a Critical or Important Function (Tier 1). Mark each clause Present / Absent / N/A and note the contract reference. Wording drawn from EUR-Lex-verified notes - confirm against the executed contract.</t>
  </si>
  <si>
    <t xml:space="preserve">Ref</t>
  </si>
  <si>
    <t xml:space="preserve">Required contractual element</t>
  </si>
  <si>
    <t xml:space="preserve">Applies</t>
  </si>
  <si>
    <t xml:space="preserve">Present? (Y/N/N-A)</t>
  </si>
  <si>
    <t xml:space="preserve">Contract clause ref / note</t>
  </si>
  <si>
    <t xml:space="preserve">30(2)(a)</t>
  </si>
  <si>
    <t xml:space="preserve">Clear, complete description of all functions and ICT services; whether subcontracting of a CIF is permitted and on what conditions</t>
  </si>
  <si>
    <t xml:space="preserve">Baseline</t>
  </si>
  <si>
    <t xml:space="preserve">30(2)(b)</t>
  </si>
  <si>
    <t xml:space="preserve">Locations (regions/countries) where services are provided and data processed/stored; advance notice of any change</t>
  </si>
  <si>
    <t xml:space="preserve">30(2)(c)</t>
  </si>
  <si>
    <t xml:space="preserve">Provisions on availability, authenticity, integrity and confidentiality of data, including personal data</t>
  </si>
  <si>
    <t xml:space="preserve">30(2)(d)</t>
  </si>
  <si>
    <t xml:space="preserve">Access, recovery and return of data in an accessible format on insolvency, resolution, discontinuation or termination</t>
  </si>
  <si>
    <t xml:space="preserve">30(2)(e)</t>
  </si>
  <si>
    <t xml:space="preserve">Service level descriptions, including updates and revisions</t>
  </si>
  <si>
    <t xml:space="preserve">30(2)(f)</t>
  </si>
  <si>
    <t xml:space="preserve">Vendor to provide assistance on an ICT incident at no/ex-ante cost</t>
  </si>
  <si>
    <t xml:space="preserve">30(2)(g)</t>
  </si>
  <si>
    <t xml:space="preserve">Vendor to cooperate with the firm's competent authorities and resolution authorities</t>
  </si>
  <si>
    <t xml:space="preserve">30(2)(h)</t>
  </si>
  <si>
    <t xml:space="preserve">Termination rights and minimum notice periods per supervisory expectations</t>
  </si>
  <si>
    <t xml:space="preserve">30(2)(i)</t>
  </si>
  <si>
    <t xml:space="preserve">Conditions for participation in the firm's ICT security awareness / training programmes</t>
  </si>
  <si>
    <t xml:space="preserve">30(3)(a)</t>
  </si>
  <si>
    <t xml:space="preserve">Full service level descriptions with precise quantitative and qualitative performance targets (for CIFs)</t>
  </si>
  <si>
    <t xml:space="preserve">CIF only</t>
  </si>
  <si>
    <t xml:space="preserve">30(3)(b)</t>
  </si>
  <si>
    <t xml:space="preserve">Notice periods and reporting obligations of the vendor, including notification of developments that may materially impact</t>
  </si>
  <si>
    <t xml:space="preserve">30(3)(c)</t>
  </si>
  <si>
    <t xml:space="preserve">Vendor to implement and test business contingency plans and have ICT security measures for an appropriate level of security</t>
  </si>
  <si>
    <t xml:space="preserve">30(3)(d)</t>
  </si>
  <si>
    <t xml:space="preserve">Vendor to participate and fully cooperate in the firm's threat-led penetration testing (TLPT, Art. 26-27)</t>
  </si>
  <si>
    <t xml:space="preserve">30(3)(e)</t>
  </si>
  <si>
    <t xml:space="preserve">Unrestricted rights of access, inspection and audit by the firm, its appointee, and the competent authority</t>
  </si>
  <si>
    <t xml:space="preserve">30(3)(f)</t>
  </si>
  <si>
    <t xml:space="preserve">Right to monitor performance on an ongoing basis, including subcontracting conditions and their impact</t>
  </si>
  <si>
    <t xml:space="preserve">30(3)(g)</t>
  </si>
  <si>
    <t xml:space="preserve">Exit strategies / mandatory transition periods so the firm can move provider or bring the service in-house without disruption</t>
  </si>
  <si>
    <t xml:space="preserve">Baseline clauses present</t>
  </si>
  <si>
    <t xml:space="preserve">CIF-enhanced clauses present</t>
  </si>
  <si>
    <t xml:space="preserve">STEP 6  -  Register of Information  (DORA Art. 28(3), ITS (EU) 2024/2956)</t>
  </si>
  <si>
    <t xml:space="preserve">Every ICT third-party contractual arrangement must sit in the Register of Information, kept current and reportable to the competent authority on request (annually / on demand). Below is a practitioner subset of the ITS 2024/2956 fields. The official register is a relational set of templates (Annexes I-IV); use the ESAs/EBA reporting package for the full schema.</t>
  </si>
  <si>
    <t xml:space="preserve">Register field (subset of ITS 2024/2956)</t>
  </si>
  <si>
    <t xml:space="preserve">Note / ITS reference</t>
  </si>
  <si>
    <t xml:space="preserve">Contractual arrangement reference number</t>
  </si>
  <si>
    <t xml:space="preserve">&lt;ref&gt;</t>
  </si>
  <si>
    <t xml:space="preserve">Unique key per arrangement</t>
  </si>
  <si>
    <t xml:space="preserve">Financial entity name &amp; LEI</t>
  </si>
  <si>
    <t xml:space="preserve">&lt;name / LEI&gt;</t>
  </si>
  <si>
    <t xml:space="preserve">Legal Entity Identifier</t>
  </si>
  <si>
    <t xml:space="preserve">ICT third-party provider name &amp; identifier</t>
  </si>
  <si>
    <t xml:space="preserve">&lt;name / LEI or EUID&gt;</t>
  </si>
  <si>
    <t xml:space="preserve">LEI/EUID for Union providers; LEI for third-country</t>
  </si>
  <si>
    <t xml:space="preserve">ICT service type (Annex II, S01-S19)</t>
  </si>
  <si>
    <t xml:space="preserve">&lt;Sxx&gt;</t>
  </si>
  <si>
    <t xml:space="preserve">e.g. S18 = Cloud PaaS, S19 = Cloud SaaS</t>
  </si>
  <si>
    <t xml:space="preserve">Function supported &amp; function identifier</t>
  </si>
  <si>
    <t xml:space="preserve">&lt;function&gt;</t>
  </si>
  <si>
    <t xml:space="preserve">Annex III taxonomy; link to Tab 1</t>
  </si>
  <si>
    <t xml:space="preserve">Supports a CIF? (Yes/No)</t>
  </si>
  <si>
    <t xml:space="preserve">From Tab 1 result</t>
  </si>
  <si>
    <t xml:space="preserve">Contract start date / end date / renewal</t>
  </si>
  <si>
    <t xml:space="preserve">&lt;dates&gt;</t>
  </si>
  <si>
    <t xml:space="preserve">Term and renewal provisions</t>
  </si>
  <si>
    <t xml:space="preserve">Country of provision &amp; data processing/storage location</t>
  </si>
  <si>
    <t xml:space="preserve">&lt;country&gt;</t>
  </si>
  <si>
    <t xml:space="preserve">Art. 30(2)(b) locations</t>
  </si>
  <si>
    <t xml:space="preserve">Data sensitivity / classification</t>
  </si>
  <si>
    <t xml:space="preserve">&lt;class&gt;</t>
  </si>
  <si>
    <t xml:space="preserve">Highest classification handled</t>
  </si>
  <si>
    <t xml:space="preserve">Intragroup or external provider</t>
  </si>
  <si>
    <t xml:space="preserve">&lt;Intragroup/External&gt;</t>
  </si>
  <si>
    <t xml:space="preserve">Governance factor (RTS 2024/1773 Art.1(e))</t>
  </si>
  <si>
    <t xml:space="preserve">Substitutability / ease of replacement</t>
  </si>
  <si>
    <t xml:space="preserve">&lt;Easy/Medium/Hard&gt;</t>
  </si>
  <si>
    <t xml:space="preserve">Concentration &amp; exit input</t>
  </si>
  <si>
    <t xml:space="preserve">Subcontractors supporting the CIF</t>
  </si>
  <si>
    <t xml:space="preserve">&lt;list&gt;</t>
  </si>
  <si>
    <t xml:space="preserve">4th-party chain; RTS (EU) 2025/532</t>
  </si>
  <si>
    <t xml:space="preserve">Governing law of the contract</t>
  </si>
  <si>
    <t xml:space="preserve">&lt;jurisdiction&gt;</t>
  </si>
  <si>
    <t xml:space="preserve">Art. 30(2) written contract</t>
  </si>
  <si>
    <t xml:space="preserve">Annual value / cost of the arrangement</t>
  </si>
  <si>
    <t xml:space="preserve">Budget &amp; concentration analysis</t>
  </si>
  <si>
    <t xml:space="preserve">Exit plan status</t>
  </si>
  <si>
    <t xml:space="preserve">&lt;None/Draft/Tested&gt;</t>
  </si>
  <si>
    <t xml:space="preserve">Link to Tab 7; RTS 2024/1773 Art.10</t>
  </si>
  <si>
    <t xml:space="preserve">STEP 7  -  Ongoing Monitoring &amp; Exit / Offboarding</t>
  </si>
  <si>
    <t xml:space="preserve">The assessment does not end at signature. Set monitoring cadence and KRIs proportionate to the tier, watch for triggers, and keep a tested exit plan. RTS (EU) 2024/1773 Art. 10 requires a documented exit plan per arrangement, periodically reviewed and tested, covering service interruption, failed delivery, and unexpected termination.</t>
  </si>
  <si>
    <t xml:space="preserve">Exit control</t>
  </si>
  <si>
    <t xml:space="preserve">Why</t>
  </si>
  <si>
    <t xml:space="preserve">Present? (Y/N)</t>
  </si>
  <si>
    <t xml:space="preserve">Note</t>
  </si>
  <si>
    <t xml:space="preserve">Monitoring control</t>
  </si>
  <si>
    <t xml:space="preserve">Cadence (by tier)</t>
  </si>
  <si>
    <t xml:space="preserve">Owner</t>
  </si>
  <si>
    <t xml:space="preserve">Status / last review</t>
  </si>
  <si>
    <t xml:space="preserve">Performance vs SLA / KRI review</t>
  </si>
  <si>
    <t xml:space="preserve">Tier 1: monthly | Tier 2: quarterly | Tier 3: annual</t>
  </si>
  <si>
    <t xml:space="preserve">Security posture &amp; certification refresh</t>
  </si>
  <si>
    <t xml:space="preserve">Annual (Tier 1: + event-driven)</t>
  </si>
  <si>
    <t xml:space="preserve">Financial viability re-check</t>
  </si>
  <si>
    <t xml:space="preserve">Annual</t>
  </si>
  <si>
    <t xml:space="preserve">Adverse media / sanctions / ownership screening</t>
  </si>
  <si>
    <t xml:space="preserve">Continuous (Tier 1-2)</t>
  </si>
  <si>
    <t xml:space="preserve">Concentration &amp; 4th-party change review</t>
  </si>
  <si>
    <t xml:space="preserve">Semi-annual (Tier 1)</t>
  </si>
  <si>
    <t xml:space="preserve">Incident &amp; breach log review</t>
  </si>
  <si>
    <t xml:space="preserve">Per incident + quarterly roll-up</t>
  </si>
  <si>
    <t xml:space="preserve">Contract &amp; register-of-information refresh</t>
  </si>
  <si>
    <t xml:space="preserve">On change + annual</t>
  </si>
  <si>
    <t xml:space="preserve">Exit-plan test / walkthrough</t>
  </si>
  <si>
    <t xml:space="preserve">Annual (Tier 1)</t>
  </si>
  <si>
    <t xml:space="preserve">B. EXIT / OFFBOARDING READINESS</t>
  </si>
  <si>
    <t xml:space="preserve">Documented exit plan exists</t>
  </si>
  <si>
    <t xml:space="preserve">RTS 2024/1773 Art. 10 requirement</t>
  </si>
  <si>
    <t xml:space="preserve">Exit triggers defined</t>
  </si>
  <si>
    <t xml:space="preserve">Service interruption, failed delivery, unexpected termination</t>
  </si>
  <si>
    <t xml:space="preserve">Data return &amp; secure deletion procedure</t>
  </si>
  <si>
    <t xml:space="preserve">Art. 30(2)(d) access/recovery/return</t>
  </si>
  <si>
    <t xml:space="preserve">Transition assistance &amp; step-out period agreed</t>
  </si>
  <si>
    <t xml:space="preserve">Art. 30(3)(g) for CIFs</t>
  </si>
  <si>
    <t xml:space="preserve">Alternative provider / in-house option identified</t>
  </si>
  <si>
    <t xml:space="preserve">Avoid lock-in / concentration</t>
  </si>
  <si>
    <t xml:space="preserve">Access revocation (human &amp; non-human) checklist</t>
  </si>
  <si>
    <t xml:space="preserve">Secure offboarding</t>
  </si>
  <si>
    <t xml:space="preserve">Exit plan tested within last 12 months</t>
  </si>
  <si>
    <t xml:space="preserve">Periodic testing (Tier 1)</t>
  </si>
</sst>
</file>

<file path=xl/styles.xml><?xml version="1.0" encoding="utf-8"?>
<styleSheet xmlns="http://schemas.openxmlformats.org/spreadsheetml/2006/main">
  <numFmts count="3">
    <numFmt numFmtId="164" formatCode="General"/>
    <numFmt numFmtId="165" formatCode="0%"/>
    <numFmt numFmtId="166" formatCode="0.00"/>
  </numFmts>
  <fonts count="11">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i val="true"/>
      <sz val="9"/>
      <color rgb="FF595959"/>
      <name val="Arial"/>
      <family val="0"/>
      <charset val="1"/>
    </font>
    <font>
      <b val="true"/>
      <sz val="12"/>
      <color rgb="FF1F3864"/>
      <name val="Arial"/>
      <family val="0"/>
      <charset val="1"/>
    </font>
    <font>
      <sz val="10"/>
      <name val="Arial"/>
      <family val="0"/>
      <charset val="1"/>
    </font>
    <font>
      <b val="true"/>
      <sz val="10"/>
      <name val="Arial"/>
      <family val="0"/>
      <charset val="1"/>
    </font>
    <font>
      <sz val="10"/>
      <color rgb="FF0000FF"/>
      <name val="Arial"/>
      <family val="0"/>
      <charset val="1"/>
    </font>
    <font>
      <b val="true"/>
      <sz val="10"/>
      <color rgb="FFFFFFFF"/>
      <name val="Arial"/>
      <family val="0"/>
      <charset val="1"/>
    </font>
  </fonts>
  <fills count="8">
    <fill>
      <patternFill patternType="none"/>
    </fill>
    <fill>
      <patternFill patternType="gray125"/>
    </fill>
    <fill>
      <patternFill patternType="solid">
        <fgColor rgb="FF1F3864"/>
        <bgColor rgb="FF333333"/>
      </patternFill>
    </fill>
    <fill>
      <patternFill patternType="solid">
        <fgColor rgb="FFFFF2CC"/>
        <bgColor rgb="FFF2F2F2"/>
      </patternFill>
    </fill>
    <fill>
      <patternFill patternType="solid">
        <fgColor rgb="FF2E5496"/>
        <bgColor rgb="FF1F3864"/>
      </patternFill>
    </fill>
    <fill>
      <patternFill patternType="solid">
        <fgColor rgb="FFD9E1F2"/>
        <bgColor rgb="FFF2F2F2"/>
      </patternFill>
    </fill>
    <fill>
      <patternFill patternType="solid">
        <fgColor rgb="FFF2F2F2"/>
        <bgColor rgb="FFFFFFFF"/>
      </patternFill>
    </fill>
    <fill>
      <patternFill patternType="solid">
        <fgColor rgb="FFFFEB9C"/>
        <bgColor rgb="FFFFF2CC"/>
      </patternFill>
    </fill>
  </fills>
  <borders count="3">
    <border diagonalUp="false" diagonalDown="false">
      <left/>
      <right/>
      <top/>
      <bottom/>
      <diagonal/>
    </border>
    <border diagonalUp="false" diagonalDown="false">
      <left style="thin">
        <color rgb="FFBFBFBF"/>
      </left>
      <right/>
      <top style="thin">
        <color rgb="FFBFBFBF"/>
      </top>
      <bottom style="thin">
        <color rgb="FFBFBFBF"/>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3" borderId="1" xfId="0" applyFont="true" applyBorder="true" applyAlignment="false" applyProtection="false">
      <alignment horizontal="general" vertical="bottom" textRotation="0" wrapText="false" indent="0" shrinkToFit="false"/>
      <protection locked="true" hidden="false"/>
    </xf>
    <xf numFmtId="164" fontId="10" fillId="4"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true" applyProtection="false">
      <alignment horizontal="general" vertical="top" textRotation="0" wrapText="true" indent="0" shrinkToFit="false"/>
      <protection locked="true" hidden="false"/>
    </xf>
    <xf numFmtId="164" fontId="9" fillId="3" borderId="2"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false">
      <alignment horizontal="general" vertical="top"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general" vertical="top" textRotation="0" wrapText="true" indent="0" shrinkToFit="false"/>
      <protection locked="true" hidden="false"/>
    </xf>
    <xf numFmtId="164" fontId="5" fillId="0" borderId="2" xfId="0" applyFont="true" applyBorder="true" applyAlignment="true" applyProtection="false">
      <alignment horizontal="general" vertical="top" textRotation="0" wrapText="true" indent="0" shrinkToFit="false"/>
      <protection locked="true" hidden="false"/>
    </xf>
    <xf numFmtId="165" fontId="9" fillId="3" borderId="2" xfId="0" applyFont="true" applyBorder="true" applyAlignment="true" applyProtection="false">
      <alignment horizontal="center" vertical="center" textRotation="0" wrapText="false" indent="0" shrinkToFit="false"/>
      <protection locked="true" hidden="false"/>
    </xf>
    <xf numFmtId="166" fontId="7" fillId="0" borderId="2" xfId="0" applyFont="true" applyBorder="true" applyAlignment="true" applyProtection="false">
      <alignment horizontal="center" vertical="center"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5" fontId="8" fillId="0" borderId="2" xfId="0" applyFont="true" applyBorder="true" applyAlignment="true" applyProtection="false">
      <alignment horizontal="center" vertical="center" textRotation="0" wrapText="false" indent="0" shrinkToFit="false"/>
      <protection locked="true" hidden="false"/>
    </xf>
    <xf numFmtId="166" fontId="8" fillId="0" borderId="2" xfId="0" applyFont="true" applyBorder="true" applyAlignment="true" applyProtection="false">
      <alignment horizontal="center" vertical="center" textRotation="0" wrapText="false" indent="0" shrinkToFit="false"/>
      <protection locked="true" hidden="false"/>
    </xf>
    <xf numFmtId="166" fontId="8" fillId="0" borderId="0" xfId="0" applyFont="true" applyBorder="false" applyAlignment="true" applyProtection="false">
      <alignment horizontal="center" vertical="center" textRotation="0" wrapText="false" indent="0" shrinkToFit="false"/>
      <protection locked="true" hidden="false"/>
    </xf>
    <xf numFmtId="164" fontId="8" fillId="5" borderId="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7" fillId="6" borderId="2" xfId="0" applyFont="true" applyBorder="true" applyAlignment="true" applyProtection="false">
      <alignment horizontal="center" vertical="center" textRotation="0" wrapText="false" indent="0" shrinkToFit="false"/>
      <protection locked="true" hidden="false"/>
    </xf>
    <xf numFmtId="164" fontId="7" fillId="7" borderId="2"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F2F2F2"/>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99CC"/>
      <rgbColor rgb="FFCC99FF"/>
      <rgbColor rgb="FFFFCC99"/>
      <rgbColor rgb="FF3366FF"/>
      <rgbColor rgb="FF33CCCC"/>
      <rgbColor rgb="FF99CC00"/>
      <rgbColor rgb="FFFFCC00"/>
      <rgbColor rgb="FFFF9900"/>
      <rgbColor rgb="FFFF6600"/>
      <rgbColor rgb="FF595959"/>
      <rgbColor rgb="FF969696"/>
      <rgbColor rgb="FF1F3864"/>
      <rgbColor rgb="FF339966"/>
      <rgbColor rgb="FF003300"/>
      <rgbColor rgb="FF333300"/>
      <rgbColor rgb="FF993300"/>
      <rgbColor rgb="FF993366"/>
      <rgbColor rgb="FF2E5496"/>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4"/>
    <col collapsed="false" customWidth="true" hidden="false" outlineLevel="0" max="6" min="2" style="0" width="18"/>
  </cols>
  <sheetData>
    <row r="1" customFormat="false" ht="30" hidden="false" customHeight="true" outlineLevel="0" collapsed="false">
      <c r="A1" s="1" t="s">
        <v>0</v>
      </c>
      <c r="B1" s="1"/>
      <c r="C1" s="1"/>
      <c r="D1" s="1"/>
      <c r="E1" s="1"/>
      <c r="F1" s="1"/>
    </row>
    <row r="2" customFormat="false" ht="27.75" hidden="false" customHeight="true" outlineLevel="0" collapsed="false">
      <c r="A2" s="2" t="s">
        <v>1</v>
      </c>
      <c r="B2" s="2"/>
      <c r="C2" s="2"/>
      <c r="D2" s="2"/>
      <c r="E2" s="2"/>
      <c r="F2" s="2"/>
    </row>
    <row r="4" customFormat="false" ht="7.5" hidden="false" customHeight="true" outlineLevel="0" collapsed="false">
      <c r="A4" s="3" t="s">
        <v>2</v>
      </c>
      <c r="B4" s="4"/>
      <c r="C4" s="4"/>
      <c r="D4" s="4"/>
      <c r="E4" s="4"/>
      <c r="F4" s="4"/>
    </row>
    <row r="5" customFormat="false" ht="30" hidden="false" customHeight="true" outlineLevel="0" collapsed="false">
      <c r="A5" s="5" t="s">
        <v>3</v>
      </c>
      <c r="B5" s="4" t="s">
        <v>4</v>
      </c>
      <c r="C5" s="4"/>
      <c r="D5" s="4"/>
      <c r="E5" s="4"/>
      <c r="F5" s="4"/>
    </row>
    <row r="6" customFormat="false" ht="30" hidden="false" customHeight="true" outlineLevel="0" collapsed="false">
      <c r="A6" s="5" t="s">
        <v>5</v>
      </c>
      <c r="B6" s="4" t="s">
        <v>6</v>
      </c>
      <c r="C6" s="4"/>
      <c r="D6" s="4"/>
      <c r="E6" s="4"/>
      <c r="F6" s="4"/>
    </row>
    <row r="7" customFormat="false" ht="30" hidden="false" customHeight="true" outlineLevel="0" collapsed="false">
      <c r="A7" s="5" t="s">
        <v>7</v>
      </c>
      <c r="B7" s="4" t="s">
        <v>8</v>
      </c>
      <c r="C7" s="4"/>
      <c r="D7" s="4"/>
      <c r="E7" s="4"/>
      <c r="F7" s="4"/>
    </row>
    <row r="8" customFormat="false" ht="7.5" hidden="false" customHeight="true" outlineLevel="0" collapsed="false">
      <c r="A8" s="5"/>
      <c r="B8" s="4"/>
      <c r="C8" s="4"/>
      <c r="D8" s="4"/>
      <c r="E8" s="4"/>
      <c r="F8" s="4"/>
    </row>
    <row r="9" customFormat="false" ht="7.5" hidden="false" customHeight="true" outlineLevel="0" collapsed="false">
      <c r="A9" s="3" t="s">
        <v>9</v>
      </c>
      <c r="B9" s="4"/>
      <c r="C9" s="4"/>
      <c r="D9" s="4"/>
      <c r="E9" s="4"/>
      <c r="F9" s="4"/>
    </row>
    <row r="10" customFormat="false" ht="30" hidden="false" customHeight="true" outlineLevel="0" collapsed="false">
      <c r="A10" s="5" t="s">
        <v>10</v>
      </c>
      <c r="B10" s="4" t="s">
        <v>11</v>
      </c>
      <c r="C10" s="4"/>
      <c r="D10" s="4"/>
      <c r="E10" s="4"/>
      <c r="F10" s="4"/>
    </row>
    <row r="11" customFormat="false" ht="30" hidden="false" customHeight="true" outlineLevel="0" collapsed="false">
      <c r="A11" s="5" t="s">
        <v>12</v>
      </c>
      <c r="B11" s="4" t="s">
        <v>13</v>
      </c>
      <c r="C11" s="4"/>
      <c r="D11" s="4"/>
      <c r="E11" s="4"/>
      <c r="F11" s="4"/>
    </row>
    <row r="12" customFormat="false" ht="30" hidden="false" customHeight="true" outlineLevel="0" collapsed="false">
      <c r="A12" s="5" t="s">
        <v>14</v>
      </c>
      <c r="B12" s="4" t="s">
        <v>15</v>
      </c>
      <c r="C12" s="4"/>
      <c r="D12" s="4"/>
      <c r="E12" s="4"/>
      <c r="F12" s="4"/>
    </row>
    <row r="13" customFormat="false" ht="30" hidden="false" customHeight="true" outlineLevel="0" collapsed="false">
      <c r="A13" s="5" t="s">
        <v>16</v>
      </c>
      <c r="B13" s="4" t="s">
        <v>17</v>
      </c>
      <c r="C13" s="4"/>
      <c r="D13" s="4"/>
      <c r="E13" s="4"/>
      <c r="F13" s="4"/>
    </row>
    <row r="14" customFormat="false" ht="30" hidden="false" customHeight="true" outlineLevel="0" collapsed="false">
      <c r="A14" s="5" t="s">
        <v>18</v>
      </c>
      <c r="B14" s="4" t="s">
        <v>19</v>
      </c>
      <c r="C14" s="4"/>
      <c r="D14" s="4"/>
      <c r="E14" s="4"/>
      <c r="F14" s="4"/>
    </row>
    <row r="15" customFormat="false" ht="30" hidden="false" customHeight="true" outlineLevel="0" collapsed="false">
      <c r="A15" s="5" t="s">
        <v>20</v>
      </c>
      <c r="B15" s="4" t="s">
        <v>21</v>
      </c>
      <c r="C15" s="4"/>
      <c r="D15" s="4"/>
      <c r="E15" s="4"/>
      <c r="F15" s="4"/>
    </row>
    <row r="16" customFormat="false" ht="30" hidden="false" customHeight="true" outlineLevel="0" collapsed="false">
      <c r="A16" s="5" t="s">
        <v>22</v>
      </c>
      <c r="B16" s="4" t="s">
        <v>23</v>
      </c>
      <c r="C16" s="4"/>
      <c r="D16" s="4"/>
      <c r="E16" s="4"/>
      <c r="F16" s="4"/>
    </row>
    <row r="17" customFormat="false" ht="30" hidden="false" customHeight="true" outlineLevel="0" collapsed="false">
      <c r="A17" s="5" t="s">
        <v>24</v>
      </c>
      <c r="B17" s="4" t="s">
        <v>25</v>
      </c>
      <c r="C17" s="4"/>
      <c r="D17" s="4"/>
      <c r="E17" s="4"/>
      <c r="F17" s="4"/>
    </row>
    <row r="18" customFormat="false" ht="30" hidden="false" customHeight="true" outlineLevel="0" collapsed="false">
      <c r="A18" s="5" t="s">
        <v>26</v>
      </c>
      <c r="B18" s="4" t="s">
        <v>27</v>
      </c>
      <c r="C18" s="4"/>
      <c r="D18" s="4"/>
      <c r="E18" s="4"/>
      <c r="F18" s="4"/>
    </row>
    <row r="19" customFormat="false" ht="30" hidden="false" customHeight="true" outlineLevel="0" collapsed="false">
      <c r="A19" s="5" t="s">
        <v>28</v>
      </c>
      <c r="B19" s="4" t="s">
        <v>29</v>
      </c>
      <c r="C19" s="4"/>
      <c r="D19" s="4"/>
      <c r="E19" s="4"/>
      <c r="F19" s="4"/>
    </row>
    <row r="20" customFormat="false" ht="7.5" hidden="false" customHeight="true" outlineLevel="0" collapsed="false">
      <c r="A20" s="5"/>
      <c r="B20" s="4"/>
      <c r="C20" s="4"/>
      <c r="D20" s="4"/>
      <c r="E20" s="4"/>
      <c r="F20" s="4"/>
    </row>
    <row r="21" customFormat="false" ht="30" hidden="false" customHeight="true" outlineLevel="0" collapsed="false">
      <c r="A21" s="3" t="s">
        <v>30</v>
      </c>
      <c r="B21" s="4" t="s">
        <v>31</v>
      </c>
      <c r="C21" s="4"/>
      <c r="D21" s="4"/>
      <c r="E21" s="4"/>
      <c r="F21" s="4"/>
    </row>
  </sheetData>
  <mergeCells count="20">
    <mergeCell ref="A1:F1"/>
    <mergeCell ref="A2:F2"/>
    <mergeCell ref="B4:F4"/>
    <mergeCell ref="B5:F5"/>
    <mergeCell ref="B6:F6"/>
    <mergeCell ref="B7:F7"/>
    <mergeCell ref="B8:F8"/>
    <mergeCell ref="B9:F9"/>
    <mergeCell ref="B10:F10"/>
    <mergeCell ref="B11:F11"/>
    <mergeCell ref="B12:F12"/>
    <mergeCell ref="B13:F13"/>
    <mergeCell ref="B14:F14"/>
    <mergeCell ref="B15:F15"/>
    <mergeCell ref="B16:F16"/>
    <mergeCell ref="B17:F17"/>
    <mergeCell ref="B18:F18"/>
    <mergeCell ref="B19:F19"/>
    <mergeCell ref="B20:F20"/>
    <mergeCell ref="B21:F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5"/>
    <col collapsed="false" customWidth="true" hidden="false" outlineLevel="0" max="2" min="2" style="0" width="62"/>
    <col collapsed="false" customWidth="true" hidden="false" outlineLevel="0" max="3" min="3" style="0" width="16"/>
    <col collapsed="false" customWidth="true" hidden="false" outlineLevel="0" max="4" min="4" style="0" width="40"/>
  </cols>
  <sheetData>
    <row r="1" customFormat="false" ht="30" hidden="false" customHeight="true" outlineLevel="0" collapsed="false">
      <c r="A1" s="1" t="s">
        <v>32</v>
      </c>
      <c r="B1" s="1"/>
      <c r="C1" s="1"/>
      <c r="D1" s="1"/>
    </row>
    <row r="2" customFormat="false" ht="27.75" hidden="false" customHeight="true" outlineLevel="0" collapsed="false">
      <c r="A2" s="2" t="s">
        <v>33</v>
      </c>
      <c r="B2" s="2"/>
      <c r="C2" s="2"/>
      <c r="D2" s="2"/>
    </row>
    <row r="4" customFormat="false" ht="15" hidden="false" customHeight="false" outlineLevel="0" collapsed="false">
      <c r="A4" s="6" t="s">
        <v>34</v>
      </c>
      <c r="B4" s="7" t="s">
        <v>35</v>
      </c>
      <c r="C4" s="7"/>
      <c r="D4" s="7"/>
    </row>
    <row r="5" customFormat="false" ht="15" hidden="false" customHeight="false" outlineLevel="0" collapsed="false">
      <c r="A5" s="6" t="s">
        <v>36</v>
      </c>
      <c r="B5" s="7" t="s">
        <v>37</v>
      </c>
      <c r="C5" s="7"/>
      <c r="D5" s="7"/>
    </row>
    <row r="6" customFormat="false" ht="15" hidden="false" customHeight="false" outlineLevel="0" collapsed="false">
      <c r="A6" s="6" t="s">
        <v>38</v>
      </c>
      <c r="B6" s="7" t="s">
        <v>39</v>
      </c>
      <c r="C6" s="7"/>
      <c r="D6" s="7"/>
    </row>
    <row r="8" customFormat="false" ht="30" hidden="false" customHeight="true" outlineLevel="0" collapsed="false">
      <c r="A8" s="8" t="s">
        <v>40</v>
      </c>
      <c r="B8" s="8" t="s">
        <v>41</v>
      </c>
      <c r="C8" s="8" t="s">
        <v>42</v>
      </c>
      <c r="D8" s="8" t="s">
        <v>43</v>
      </c>
    </row>
    <row r="9" customFormat="false" ht="30" hidden="false" customHeight="true" outlineLevel="0" collapsed="false">
      <c r="A9" s="9" t="n">
        <v>1</v>
      </c>
      <c r="B9" s="10" t="s">
        <v>44</v>
      </c>
      <c r="C9" s="11" t="s">
        <v>45</v>
      </c>
      <c r="D9" s="12"/>
    </row>
    <row r="10" customFormat="false" ht="30" hidden="false" customHeight="true" outlineLevel="0" collapsed="false">
      <c r="A10" s="9" t="n">
        <v>2</v>
      </c>
      <c r="B10" s="10" t="s">
        <v>46</v>
      </c>
      <c r="C10" s="11" t="s">
        <v>45</v>
      </c>
      <c r="D10" s="12"/>
    </row>
    <row r="11" customFormat="false" ht="30" hidden="false" customHeight="true" outlineLevel="0" collapsed="false">
      <c r="A11" s="9" t="n">
        <v>3</v>
      </c>
      <c r="B11" s="10" t="s">
        <v>47</v>
      </c>
      <c r="C11" s="11" t="s">
        <v>45</v>
      </c>
      <c r="D11" s="12"/>
    </row>
    <row r="12" customFormat="false" ht="30" hidden="false" customHeight="true" outlineLevel="0" collapsed="false">
      <c r="A12" s="9" t="n">
        <v>4</v>
      </c>
      <c r="B12" s="10" t="s">
        <v>48</v>
      </c>
      <c r="C12" s="11" t="s">
        <v>45</v>
      </c>
      <c r="D12" s="12"/>
    </row>
    <row r="13" customFormat="false" ht="30" hidden="false" customHeight="true" outlineLevel="0" collapsed="false">
      <c r="A13" s="9" t="n">
        <v>5</v>
      </c>
      <c r="B13" s="10" t="s">
        <v>49</v>
      </c>
      <c r="C13" s="11" t="s">
        <v>45</v>
      </c>
      <c r="D13" s="12"/>
    </row>
    <row r="14" customFormat="false" ht="30" hidden="false" customHeight="true" outlineLevel="0" collapsed="false">
      <c r="A14" s="9" t="n">
        <v>6</v>
      </c>
      <c r="B14" s="10" t="s">
        <v>50</v>
      </c>
      <c r="C14" s="11" t="s">
        <v>45</v>
      </c>
      <c r="D14" s="12"/>
    </row>
    <row r="15" customFormat="false" ht="30" hidden="false" customHeight="true" outlineLevel="0" collapsed="false">
      <c r="A15" s="9" t="n">
        <v>7</v>
      </c>
      <c r="B15" s="10" t="s">
        <v>51</v>
      </c>
      <c r="C15" s="11" t="s">
        <v>45</v>
      </c>
      <c r="D15" s="12"/>
    </row>
    <row r="17" customFormat="false" ht="30" hidden="false" customHeight="true" outlineLevel="0" collapsed="false">
      <c r="A17" s="13" t="s">
        <v>52</v>
      </c>
      <c r="B17" s="6" t="s">
        <v>53</v>
      </c>
      <c r="C17" s="14" t="str">
        <f aca="false">IF(COUNTIF(C9:C15,"Yes")&gt;0,"CIF - YES","Not a CIF")</f>
        <v>Not a CIF</v>
      </c>
      <c r="D17" s="15" t="str">
        <f aca="false">IF(COUNTIF(C9:C15,"Yes")&gt;0,"Enhanced DORA Art.30(3) + full due diligence apply","Proportionate light-touch assessment")</f>
        <v>Proportionate light-touch assessment</v>
      </c>
    </row>
    <row r="18" customFormat="false" ht="15" hidden="false" customHeight="false" outlineLevel="0" collapsed="false">
      <c r="B18" s="16" t="s">
        <v>54</v>
      </c>
    </row>
  </sheetData>
  <mergeCells count="5">
    <mergeCell ref="A1:D1"/>
    <mergeCell ref="A2:D2"/>
    <mergeCell ref="B4:D4"/>
    <mergeCell ref="B5:D5"/>
    <mergeCell ref="B6:D6"/>
  </mergeCells>
  <dataValidations count="1">
    <dataValidation allowBlank="true" errorStyle="stop" operator="between" showDropDown="false" showErrorMessage="false" showInputMessage="false" sqref="C9:C15"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4"/>
    <col collapsed="false" customWidth="true" hidden="false" outlineLevel="0" max="2" min="2" style="0" width="22"/>
    <col collapsed="false" customWidth="true" hidden="false" outlineLevel="0" max="3" min="3" style="0" width="62"/>
    <col collapsed="false" customWidth="true" hidden="false" outlineLevel="0" max="4" min="4" style="0" width="20"/>
  </cols>
  <sheetData>
    <row r="1" customFormat="false" ht="30" hidden="false" customHeight="true" outlineLevel="0" collapsed="false">
      <c r="A1" s="1" t="s">
        <v>55</v>
      </c>
      <c r="B1" s="1"/>
      <c r="C1" s="1"/>
      <c r="D1" s="1"/>
    </row>
    <row r="2" customFormat="false" ht="27.75" hidden="false" customHeight="true" outlineLevel="0" collapsed="false">
      <c r="A2" s="2" t="s">
        <v>56</v>
      </c>
      <c r="B2" s="2"/>
      <c r="C2" s="2"/>
      <c r="D2" s="2"/>
    </row>
    <row r="4" customFormat="false" ht="30" hidden="false" customHeight="true" outlineLevel="0" collapsed="false">
      <c r="A4" s="8" t="s">
        <v>57</v>
      </c>
      <c r="B4" s="8" t="s">
        <v>58</v>
      </c>
      <c r="C4" s="8" t="s">
        <v>59</v>
      </c>
      <c r="D4" s="8" t="s">
        <v>60</v>
      </c>
    </row>
    <row r="5" customFormat="false" ht="30" hidden="false" customHeight="true" outlineLevel="0" collapsed="false">
      <c r="A5" s="17" t="s">
        <v>61</v>
      </c>
      <c r="B5" s="12" t="s">
        <v>62</v>
      </c>
      <c r="C5" s="10" t="s">
        <v>63</v>
      </c>
      <c r="D5" s="18" t="s">
        <v>64</v>
      </c>
    </row>
    <row r="6" customFormat="false" ht="30" hidden="false" customHeight="true" outlineLevel="0" collapsed="false">
      <c r="A6" s="17" t="s">
        <v>65</v>
      </c>
      <c r="B6" s="12" t="s">
        <v>62</v>
      </c>
      <c r="C6" s="10" t="s">
        <v>66</v>
      </c>
      <c r="D6" s="18" t="s">
        <v>67</v>
      </c>
    </row>
    <row r="7" customFormat="false" ht="30" hidden="false" customHeight="true" outlineLevel="0" collapsed="false">
      <c r="A7" s="17" t="s">
        <v>68</v>
      </c>
      <c r="B7" s="12" t="s">
        <v>62</v>
      </c>
      <c r="C7" s="10" t="s">
        <v>69</v>
      </c>
      <c r="D7" s="18" t="s">
        <v>70</v>
      </c>
    </row>
    <row r="8" customFormat="false" ht="30" hidden="false" customHeight="true" outlineLevel="0" collapsed="false">
      <c r="A8" s="17" t="s">
        <v>71</v>
      </c>
      <c r="B8" s="12" t="s">
        <v>72</v>
      </c>
      <c r="C8" s="10" t="s">
        <v>73</v>
      </c>
      <c r="D8" s="18" t="s">
        <v>74</v>
      </c>
    </row>
    <row r="9" customFormat="false" ht="30" hidden="false" customHeight="true" outlineLevel="0" collapsed="false">
      <c r="A9" s="17" t="s">
        <v>75</v>
      </c>
      <c r="B9" s="12" t="s">
        <v>72</v>
      </c>
      <c r="C9" s="10" t="s">
        <v>76</v>
      </c>
      <c r="D9" s="18" t="s">
        <v>77</v>
      </c>
    </row>
    <row r="10" customFormat="false" ht="30" hidden="false" customHeight="true" outlineLevel="0" collapsed="false">
      <c r="A10" s="17" t="s">
        <v>78</v>
      </c>
      <c r="B10" s="12" t="s">
        <v>79</v>
      </c>
      <c r="C10" s="10" t="s">
        <v>80</v>
      </c>
      <c r="D10" s="18" t="s">
        <v>81</v>
      </c>
    </row>
    <row r="11" customFormat="false" ht="30" hidden="false" customHeight="true" outlineLevel="0" collapsed="false">
      <c r="A11" s="17" t="s">
        <v>82</v>
      </c>
      <c r="B11" s="12" t="s">
        <v>83</v>
      </c>
      <c r="C11" s="10" t="s">
        <v>84</v>
      </c>
      <c r="D11" s="18" t="s">
        <v>85</v>
      </c>
    </row>
    <row r="12" customFormat="false" ht="30" hidden="false" customHeight="true" outlineLevel="0" collapsed="false">
      <c r="A12" s="17" t="s">
        <v>86</v>
      </c>
      <c r="B12" s="12" t="s">
        <v>72</v>
      </c>
      <c r="C12" s="10" t="s">
        <v>87</v>
      </c>
      <c r="D12" s="18" t="s">
        <v>88</v>
      </c>
    </row>
    <row r="13" customFormat="false" ht="30" hidden="false" customHeight="true" outlineLevel="0" collapsed="false">
      <c r="A13" s="17" t="s">
        <v>89</v>
      </c>
      <c r="B13" s="12" t="s">
        <v>90</v>
      </c>
      <c r="C13" s="10" t="s">
        <v>91</v>
      </c>
      <c r="D13" s="18" t="s">
        <v>92</v>
      </c>
    </row>
    <row r="14" customFormat="false" ht="30" hidden="false" customHeight="true" outlineLevel="0" collapsed="false">
      <c r="A14" s="17" t="s">
        <v>93</v>
      </c>
      <c r="B14" s="12" t="s">
        <v>94</v>
      </c>
      <c r="C14" s="10" t="s">
        <v>95</v>
      </c>
      <c r="D14" s="18" t="s">
        <v>96</v>
      </c>
    </row>
  </sheetData>
  <mergeCells count="2">
    <mergeCell ref="A1:D1"/>
    <mergeCell ref="A2:D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6"/>
    <col collapsed="false" customWidth="true" hidden="false" outlineLevel="0" max="2" min="2" style="0" width="40"/>
    <col collapsed="false" customWidth="true" hidden="false" outlineLevel="0" max="5" min="3" style="0" width="10"/>
    <col collapsed="false" customWidth="true" hidden="false" outlineLevel="0" max="6" min="6" style="0" width="44"/>
  </cols>
  <sheetData>
    <row r="1" customFormat="false" ht="30" hidden="false" customHeight="true" outlineLevel="0" collapsed="false">
      <c r="A1" s="1" t="s">
        <v>97</v>
      </c>
      <c r="B1" s="1"/>
      <c r="C1" s="1"/>
      <c r="D1" s="1"/>
      <c r="E1" s="1"/>
      <c r="F1" s="1"/>
    </row>
    <row r="2" customFormat="false" ht="27.75" hidden="false" customHeight="true" outlineLevel="0" collapsed="false">
      <c r="A2" s="2" t="s">
        <v>98</v>
      </c>
      <c r="B2" s="2"/>
      <c r="C2" s="2"/>
      <c r="D2" s="2"/>
      <c r="E2" s="2"/>
      <c r="F2" s="2"/>
    </row>
    <row r="4" customFormat="false" ht="30" hidden="false" customHeight="true" outlineLevel="0" collapsed="false">
      <c r="A4" s="8" t="s">
        <v>99</v>
      </c>
      <c r="B4" s="8" t="s">
        <v>100</v>
      </c>
      <c r="C4" s="8" t="s">
        <v>101</v>
      </c>
      <c r="D4" s="8" t="s">
        <v>102</v>
      </c>
      <c r="E4" s="8" t="s">
        <v>103</v>
      </c>
      <c r="F4" s="8" t="s">
        <v>104</v>
      </c>
    </row>
    <row r="5" customFormat="false" ht="30" hidden="false" customHeight="true" outlineLevel="0" collapsed="false">
      <c r="A5" s="17" t="s">
        <v>105</v>
      </c>
      <c r="B5" s="10" t="s">
        <v>106</v>
      </c>
      <c r="C5" s="11" t="n">
        <v>3</v>
      </c>
      <c r="D5" s="19" t="n">
        <v>0.18</v>
      </c>
      <c r="E5" s="20" t="n">
        <f aca="false">C5*D5</f>
        <v>0.54</v>
      </c>
      <c r="F5" s="18" t="s">
        <v>107</v>
      </c>
    </row>
    <row r="6" customFormat="false" ht="30" hidden="false" customHeight="true" outlineLevel="0" collapsed="false">
      <c r="A6" s="17" t="s">
        <v>108</v>
      </c>
      <c r="B6" s="10" t="s">
        <v>109</v>
      </c>
      <c r="C6" s="11" t="n">
        <v>3</v>
      </c>
      <c r="D6" s="19" t="n">
        <v>0.15</v>
      </c>
      <c r="E6" s="20" t="n">
        <f aca="false">C6*D6</f>
        <v>0.45</v>
      </c>
      <c r="F6" s="18" t="s">
        <v>110</v>
      </c>
    </row>
    <row r="7" customFormat="false" ht="30" hidden="false" customHeight="true" outlineLevel="0" collapsed="false">
      <c r="A7" s="17" t="s">
        <v>111</v>
      </c>
      <c r="B7" s="10" t="s">
        <v>112</v>
      </c>
      <c r="C7" s="11" t="n">
        <v>3</v>
      </c>
      <c r="D7" s="19" t="n">
        <v>0.2</v>
      </c>
      <c r="E7" s="20" t="n">
        <f aca="false">C7*D7</f>
        <v>0.6</v>
      </c>
      <c r="F7" s="18" t="s">
        <v>113</v>
      </c>
    </row>
    <row r="8" customFormat="false" ht="30" hidden="false" customHeight="true" outlineLevel="0" collapsed="false">
      <c r="A8" s="17" t="s">
        <v>85</v>
      </c>
      <c r="B8" s="10" t="s">
        <v>114</v>
      </c>
      <c r="C8" s="11" t="n">
        <v>3</v>
      </c>
      <c r="D8" s="19" t="n">
        <v>0.12</v>
      </c>
      <c r="E8" s="20" t="n">
        <f aca="false">C8*D8</f>
        <v>0.36</v>
      </c>
      <c r="F8" s="18" t="s">
        <v>115</v>
      </c>
    </row>
    <row r="9" customFormat="false" ht="30" hidden="false" customHeight="true" outlineLevel="0" collapsed="false">
      <c r="A9" s="17" t="s">
        <v>116</v>
      </c>
      <c r="B9" s="10" t="s">
        <v>117</v>
      </c>
      <c r="C9" s="11" t="n">
        <v>3</v>
      </c>
      <c r="D9" s="19" t="n">
        <v>0.1</v>
      </c>
      <c r="E9" s="20" t="n">
        <f aca="false">C9*D9</f>
        <v>0.3</v>
      </c>
      <c r="F9" s="18" t="s">
        <v>118</v>
      </c>
    </row>
    <row r="10" customFormat="false" ht="30" hidden="false" customHeight="true" outlineLevel="0" collapsed="false">
      <c r="A10" s="17" t="s">
        <v>119</v>
      </c>
      <c r="B10" s="10" t="s">
        <v>120</v>
      </c>
      <c r="C10" s="11" t="n">
        <v>3</v>
      </c>
      <c r="D10" s="19" t="n">
        <v>0.1</v>
      </c>
      <c r="E10" s="20" t="n">
        <f aca="false">C10*D10</f>
        <v>0.3</v>
      </c>
      <c r="F10" s="18" t="s">
        <v>121</v>
      </c>
    </row>
    <row r="11" customFormat="false" ht="30" hidden="false" customHeight="true" outlineLevel="0" collapsed="false">
      <c r="A11" s="17" t="s">
        <v>122</v>
      </c>
      <c r="B11" s="10" t="s">
        <v>123</v>
      </c>
      <c r="C11" s="11" t="n">
        <v>3</v>
      </c>
      <c r="D11" s="19" t="n">
        <v>0.08</v>
      </c>
      <c r="E11" s="20" t="n">
        <f aca="false">C11*D11</f>
        <v>0.24</v>
      </c>
      <c r="F11" s="18" t="s">
        <v>124</v>
      </c>
    </row>
    <row r="12" customFormat="false" ht="30" hidden="false" customHeight="true" outlineLevel="0" collapsed="false">
      <c r="A12" s="17" t="s">
        <v>125</v>
      </c>
      <c r="B12" s="10" t="s">
        <v>126</v>
      </c>
      <c r="C12" s="11" t="n">
        <v>3</v>
      </c>
      <c r="D12" s="19" t="n">
        <v>0.07</v>
      </c>
      <c r="E12" s="20" t="n">
        <f aca="false">C12*D12</f>
        <v>0.21</v>
      </c>
      <c r="F12" s="18" t="s">
        <v>127</v>
      </c>
    </row>
    <row r="13" customFormat="false" ht="15" hidden="false" customHeight="false" outlineLevel="0" collapsed="false">
      <c r="A13" s="21" t="s">
        <v>128</v>
      </c>
      <c r="B13" s="22"/>
      <c r="C13" s="22"/>
      <c r="D13" s="23" t="n">
        <f aca="false">SUM(D5:D12)</f>
        <v>1</v>
      </c>
      <c r="E13" s="24" t="n">
        <f aca="false">SUMPRODUCT(C5:C12,D5:D12)</f>
        <v>3</v>
      </c>
      <c r="F13" s="22"/>
    </row>
    <row r="14" customFormat="false" ht="15" hidden="false" customHeight="false" outlineLevel="0" collapsed="false">
      <c r="D14" s="16" t="s">
        <v>129</v>
      </c>
    </row>
    <row r="16" customFormat="false" ht="15" hidden="false" customHeight="false" outlineLevel="0" collapsed="false">
      <c r="A16" s="6" t="s">
        <v>130</v>
      </c>
      <c r="C16" s="25" t="n">
        <f aca="false">E13</f>
        <v>3</v>
      </c>
    </row>
    <row r="17" customFormat="false" ht="15" hidden="false" customHeight="false" outlineLevel="0" collapsed="false">
      <c r="A17" s="6" t="s">
        <v>131</v>
      </c>
      <c r="C17" s="14" t="str">
        <f aca="false">IF(E13&gt;=3.75,"High",IF(E13&gt;=2.5,"Medium",IF(E13&gt;=1.5,"Low","Minimal")))</f>
        <v>Medium</v>
      </c>
    </row>
    <row r="18" customFormat="false" ht="15" hidden="false" customHeight="false" outlineLevel="0" collapsed="false">
      <c r="A18" s="6" t="s">
        <v>132</v>
      </c>
      <c r="C18" s="14" t="str">
        <f aca="false">'1_CIF Identification'!C17</f>
        <v>Not a CIF</v>
      </c>
    </row>
    <row r="19" customFormat="false" ht="43.5" hidden="false" customHeight="true" outlineLevel="0" collapsed="false">
      <c r="A19" s="13" t="s">
        <v>133</v>
      </c>
      <c r="C19" s="26" t="str">
        <f aca="false">IF(OR('1_CIF Identification'!C17="CIF - YES",E13&gt;=3.75),"Tier 1 - Enhanced",IF(E13&gt;=2.5,"Tier 2 - Standard","Tier 3 - Simplified"))</f>
        <v>Tier 2 - Standard</v>
      </c>
      <c r="D19" s="4" t="s">
        <v>134</v>
      </c>
      <c r="E19" s="4"/>
      <c r="F19" s="4"/>
    </row>
  </sheetData>
  <mergeCells count="3">
    <mergeCell ref="A1:F1"/>
    <mergeCell ref="A2:F2"/>
    <mergeCell ref="D19:F19"/>
  </mergeCells>
  <dataValidations count="1">
    <dataValidation allowBlank="true" errorStyle="stop" operator="between" showDropDown="false" showErrorMessage="false" showInputMessage="false" sqref="C5:C12" type="whole">
      <formula1>1</formula1>
      <formula2>5</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0"/>
    <col collapsed="false" customWidth="true" hidden="false" outlineLevel="0" max="2" min="2" style="0" width="46"/>
    <col collapsed="false" customWidth="true" hidden="false" outlineLevel="0" max="3" min="3" style="0" width="14"/>
    <col collapsed="false" customWidth="true" hidden="false" outlineLevel="0" max="4" min="4" style="0" width="18"/>
    <col collapsed="false" customWidth="true" hidden="false" outlineLevel="0" max="5" min="5" style="0" width="28"/>
    <col collapsed="false" customWidth="true" hidden="false" outlineLevel="0" max="6" min="6" style="0" width="30"/>
  </cols>
  <sheetData>
    <row r="1" customFormat="false" ht="30" hidden="false" customHeight="true" outlineLevel="0" collapsed="false">
      <c r="A1" s="1" t="s">
        <v>135</v>
      </c>
      <c r="B1" s="1"/>
      <c r="C1" s="1"/>
      <c r="D1" s="1"/>
      <c r="E1" s="1"/>
      <c r="F1" s="1"/>
    </row>
    <row r="2" customFormat="false" ht="27.75" hidden="false" customHeight="true" outlineLevel="0" collapsed="false">
      <c r="A2" s="2" t="s">
        <v>136</v>
      </c>
      <c r="B2" s="2"/>
      <c r="C2" s="2"/>
      <c r="D2" s="2"/>
      <c r="E2" s="2"/>
      <c r="F2" s="2"/>
    </row>
    <row r="3" customFormat="false" ht="15" hidden="false" customHeight="false" outlineLevel="0" collapsed="false">
      <c r="A3" s="6" t="s">
        <v>137</v>
      </c>
      <c r="C3" s="26" t="str">
        <f aca="false">'3_Inherent Risk'!C19</f>
        <v>Tier 2 - Standard</v>
      </c>
      <c r="D3" s="26"/>
    </row>
    <row r="5" customFormat="false" ht="30" hidden="false" customHeight="true" outlineLevel="0" collapsed="false">
      <c r="A5" s="8" t="s">
        <v>138</v>
      </c>
      <c r="B5" s="8" t="s">
        <v>139</v>
      </c>
      <c r="C5" s="8" t="s">
        <v>140</v>
      </c>
      <c r="D5" s="8" t="s">
        <v>141</v>
      </c>
      <c r="E5" s="8" t="s">
        <v>142</v>
      </c>
      <c r="F5" s="8" t="s">
        <v>143</v>
      </c>
    </row>
    <row r="6" customFormat="false" ht="30" hidden="false" customHeight="true" outlineLevel="0" collapsed="false">
      <c r="A6" s="17" t="s">
        <v>144</v>
      </c>
      <c r="B6" s="10" t="s">
        <v>145</v>
      </c>
      <c r="C6" s="9" t="s">
        <v>146</v>
      </c>
      <c r="D6" s="11"/>
      <c r="E6" s="12"/>
      <c r="F6" s="12"/>
    </row>
    <row r="7" customFormat="false" ht="30" hidden="false" customHeight="true" outlineLevel="0" collapsed="false">
      <c r="A7" s="17" t="s">
        <v>144</v>
      </c>
      <c r="B7" s="10" t="s">
        <v>147</v>
      </c>
      <c r="C7" s="9" t="s">
        <v>146</v>
      </c>
      <c r="D7" s="11"/>
      <c r="E7" s="12"/>
      <c r="F7" s="12"/>
    </row>
    <row r="8" customFormat="false" ht="30" hidden="false" customHeight="true" outlineLevel="0" collapsed="false">
      <c r="A8" s="17" t="s">
        <v>148</v>
      </c>
      <c r="B8" s="10" t="s">
        <v>149</v>
      </c>
      <c r="C8" s="9" t="s">
        <v>146</v>
      </c>
      <c r="D8" s="11"/>
      <c r="E8" s="12"/>
      <c r="F8" s="12"/>
    </row>
    <row r="9" customFormat="false" ht="30" hidden="false" customHeight="true" outlineLevel="0" collapsed="false">
      <c r="A9" s="17" t="s">
        <v>148</v>
      </c>
      <c r="B9" s="10" t="s">
        <v>150</v>
      </c>
      <c r="C9" s="9" t="s">
        <v>151</v>
      </c>
      <c r="D9" s="11"/>
      <c r="E9" s="12"/>
      <c r="F9" s="12"/>
    </row>
    <row r="10" customFormat="false" ht="30" hidden="false" customHeight="true" outlineLevel="0" collapsed="false">
      <c r="A10" s="17" t="s">
        <v>152</v>
      </c>
      <c r="B10" s="10" t="s">
        <v>153</v>
      </c>
      <c r="C10" s="9" t="s">
        <v>154</v>
      </c>
      <c r="D10" s="11"/>
      <c r="E10" s="12"/>
      <c r="F10" s="12"/>
    </row>
    <row r="11" customFormat="false" ht="30" hidden="false" customHeight="true" outlineLevel="0" collapsed="false">
      <c r="A11" s="17" t="s">
        <v>152</v>
      </c>
      <c r="B11" s="10" t="s">
        <v>155</v>
      </c>
      <c r="C11" s="9" t="s">
        <v>154</v>
      </c>
      <c r="D11" s="11"/>
      <c r="E11" s="12"/>
      <c r="F11" s="12"/>
    </row>
    <row r="12" customFormat="false" ht="30" hidden="false" customHeight="true" outlineLevel="0" collapsed="false">
      <c r="A12" s="17" t="s">
        <v>156</v>
      </c>
      <c r="B12" s="10" t="s">
        <v>157</v>
      </c>
      <c r="C12" s="9" t="s">
        <v>146</v>
      </c>
      <c r="D12" s="11"/>
      <c r="E12" s="12"/>
      <c r="F12" s="12"/>
    </row>
    <row r="13" customFormat="false" ht="30" hidden="false" customHeight="true" outlineLevel="0" collapsed="false">
      <c r="A13" s="17" t="s">
        <v>158</v>
      </c>
      <c r="B13" s="10" t="s">
        <v>159</v>
      </c>
      <c r="C13" s="9" t="s">
        <v>146</v>
      </c>
      <c r="D13" s="11"/>
      <c r="E13" s="12"/>
      <c r="F13" s="12"/>
    </row>
    <row r="14" customFormat="false" ht="30" hidden="false" customHeight="true" outlineLevel="0" collapsed="false">
      <c r="A14" s="17" t="s">
        <v>160</v>
      </c>
      <c r="B14" s="10" t="s">
        <v>161</v>
      </c>
      <c r="C14" s="9" t="s">
        <v>151</v>
      </c>
      <c r="D14" s="11"/>
      <c r="E14" s="12"/>
      <c r="F14" s="12"/>
    </row>
    <row r="15" customFormat="false" ht="30" hidden="false" customHeight="true" outlineLevel="0" collapsed="false">
      <c r="A15" s="17" t="s">
        <v>160</v>
      </c>
      <c r="B15" s="10" t="s">
        <v>162</v>
      </c>
      <c r="C15" s="9" t="s">
        <v>154</v>
      </c>
      <c r="D15" s="11"/>
      <c r="E15" s="12"/>
      <c r="F15" s="12"/>
    </row>
    <row r="16" customFormat="false" ht="30" hidden="false" customHeight="true" outlineLevel="0" collapsed="false">
      <c r="A16" s="17" t="s">
        <v>85</v>
      </c>
      <c r="B16" s="10" t="s">
        <v>163</v>
      </c>
      <c r="C16" s="9" t="s">
        <v>154</v>
      </c>
      <c r="D16" s="11"/>
      <c r="E16" s="12"/>
      <c r="F16" s="12"/>
    </row>
    <row r="17" customFormat="false" ht="30" hidden="false" customHeight="true" outlineLevel="0" collapsed="false">
      <c r="A17" s="17" t="s">
        <v>164</v>
      </c>
      <c r="B17" s="10" t="s">
        <v>165</v>
      </c>
      <c r="C17" s="9" t="s">
        <v>151</v>
      </c>
      <c r="D17" s="11"/>
      <c r="E17" s="12"/>
      <c r="F17" s="12"/>
    </row>
    <row r="18" customFormat="false" ht="30" hidden="false" customHeight="true" outlineLevel="0" collapsed="false">
      <c r="A18" s="17" t="s">
        <v>166</v>
      </c>
      <c r="B18" s="10" t="s">
        <v>167</v>
      </c>
      <c r="C18" s="9" t="s">
        <v>154</v>
      </c>
      <c r="D18" s="11"/>
      <c r="E18" s="12"/>
      <c r="F18" s="12"/>
    </row>
    <row r="19" customFormat="false" ht="30" hidden="false" customHeight="true" outlineLevel="0" collapsed="false">
      <c r="A19" s="17" t="s">
        <v>168</v>
      </c>
      <c r="B19" s="10" t="s">
        <v>169</v>
      </c>
      <c r="C19" s="9" t="s">
        <v>154</v>
      </c>
      <c r="D19" s="11"/>
      <c r="E19" s="12"/>
      <c r="F19" s="12"/>
    </row>
    <row r="21" customFormat="false" ht="15" hidden="false" customHeight="false" outlineLevel="0" collapsed="false">
      <c r="A21" s="13" t="s">
        <v>170</v>
      </c>
      <c r="B21" s="6" t="s">
        <v>171</v>
      </c>
      <c r="C21" s="27" t="n">
        <f aca="false">COUNTIF(D6:D19,"Met")</f>
        <v>0</v>
      </c>
    </row>
    <row r="22" customFormat="false" ht="15" hidden="false" customHeight="false" outlineLevel="0" collapsed="false">
      <c r="B22" s="6" t="s">
        <v>172</v>
      </c>
      <c r="C22" s="27" t="n">
        <f aca="false">COUNTIF(D6:D19,"Gap")+COUNTIF(D6:D19,"Partial")</f>
        <v>0</v>
      </c>
    </row>
    <row r="23" customFormat="false" ht="15" hidden="false" customHeight="false" outlineLevel="0" collapsed="false">
      <c r="B23" s="6" t="s">
        <v>173</v>
      </c>
      <c r="C23" s="28" t="str">
        <f aca="false">IF(COUNTIF(D6:D19,"Gap")&gt;0,"Do not proceed until gaps closed",IF(COUNTIF(D6:D19,"Partial")&gt;0,"Proceed with remediation plan","Clear to proceed"))</f>
        <v>Clear to proceed</v>
      </c>
    </row>
  </sheetData>
  <mergeCells count="3">
    <mergeCell ref="A1:F1"/>
    <mergeCell ref="A2:F2"/>
    <mergeCell ref="C3:D3"/>
  </mergeCells>
  <dataValidations count="1">
    <dataValidation allowBlank="true" errorStyle="stop" operator="between" showDropDown="false" showErrorMessage="false" showInputMessage="false" sqref="D6:D19" type="list">
      <formula1>"Met,Partial,Gap,N/A"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10"/>
    <col collapsed="false" customWidth="true" hidden="false" outlineLevel="0" max="2" min="2" style="0" width="62"/>
    <col collapsed="false" customWidth="true" hidden="false" outlineLevel="0" max="3" min="3" style="0" width="12"/>
    <col collapsed="false" customWidth="true" hidden="false" outlineLevel="0" max="4" min="4" style="0" width="16"/>
    <col collapsed="false" customWidth="true" hidden="false" outlineLevel="0" max="5" min="5" style="0" width="34"/>
  </cols>
  <sheetData>
    <row r="1" customFormat="false" ht="30" hidden="false" customHeight="true" outlineLevel="0" collapsed="false">
      <c r="A1" s="1" t="s">
        <v>174</v>
      </c>
      <c r="B1" s="1"/>
      <c r="C1" s="1"/>
      <c r="D1" s="1"/>
      <c r="E1" s="1"/>
    </row>
    <row r="2" customFormat="false" ht="27.75" hidden="false" customHeight="true" outlineLevel="0" collapsed="false">
      <c r="A2" s="2" t="s">
        <v>175</v>
      </c>
      <c r="B2" s="2"/>
      <c r="C2" s="2"/>
      <c r="D2" s="2"/>
      <c r="E2" s="2"/>
    </row>
    <row r="4" customFormat="false" ht="30" hidden="false" customHeight="true" outlineLevel="0" collapsed="false">
      <c r="A4" s="8" t="s">
        <v>176</v>
      </c>
      <c r="B4" s="8" t="s">
        <v>177</v>
      </c>
      <c r="C4" s="8" t="s">
        <v>178</v>
      </c>
      <c r="D4" s="8" t="s">
        <v>179</v>
      </c>
      <c r="E4" s="8" t="s">
        <v>180</v>
      </c>
    </row>
    <row r="5" customFormat="false" ht="30" hidden="false" customHeight="true" outlineLevel="0" collapsed="false">
      <c r="A5" s="14" t="s">
        <v>181</v>
      </c>
      <c r="B5" s="10" t="s">
        <v>182</v>
      </c>
      <c r="C5" s="29" t="s">
        <v>183</v>
      </c>
      <c r="D5" s="11"/>
      <c r="E5" s="12"/>
    </row>
    <row r="6" customFormat="false" ht="30" hidden="false" customHeight="true" outlineLevel="0" collapsed="false">
      <c r="A6" s="14" t="s">
        <v>184</v>
      </c>
      <c r="B6" s="10" t="s">
        <v>185</v>
      </c>
      <c r="C6" s="29" t="s">
        <v>183</v>
      </c>
      <c r="D6" s="11"/>
      <c r="E6" s="12"/>
    </row>
    <row r="7" customFormat="false" ht="30" hidden="false" customHeight="true" outlineLevel="0" collapsed="false">
      <c r="A7" s="14" t="s">
        <v>186</v>
      </c>
      <c r="B7" s="10" t="s">
        <v>187</v>
      </c>
      <c r="C7" s="29" t="s">
        <v>183</v>
      </c>
      <c r="D7" s="11"/>
      <c r="E7" s="12"/>
    </row>
    <row r="8" customFormat="false" ht="30" hidden="false" customHeight="true" outlineLevel="0" collapsed="false">
      <c r="A8" s="14" t="s">
        <v>188</v>
      </c>
      <c r="B8" s="10" t="s">
        <v>189</v>
      </c>
      <c r="C8" s="29" t="s">
        <v>183</v>
      </c>
      <c r="D8" s="11"/>
      <c r="E8" s="12"/>
    </row>
    <row r="9" customFormat="false" ht="30" hidden="false" customHeight="true" outlineLevel="0" collapsed="false">
      <c r="A9" s="14" t="s">
        <v>190</v>
      </c>
      <c r="B9" s="10" t="s">
        <v>191</v>
      </c>
      <c r="C9" s="29" t="s">
        <v>183</v>
      </c>
      <c r="D9" s="11"/>
      <c r="E9" s="12"/>
    </row>
    <row r="10" customFormat="false" ht="30" hidden="false" customHeight="true" outlineLevel="0" collapsed="false">
      <c r="A10" s="14" t="s">
        <v>192</v>
      </c>
      <c r="B10" s="10" t="s">
        <v>193</v>
      </c>
      <c r="C10" s="29" t="s">
        <v>183</v>
      </c>
      <c r="D10" s="11"/>
      <c r="E10" s="12"/>
    </row>
    <row r="11" customFormat="false" ht="30" hidden="false" customHeight="true" outlineLevel="0" collapsed="false">
      <c r="A11" s="14" t="s">
        <v>194</v>
      </c>
      <c r="B11" s="10" t="s">
        <v>195</v>
      </c>
      <c r="C11" s="29" t="s">
        <v>183</v>
      </c>
      <c r="D11" s="11"/>
      <c r="E11" s="12"/>
    </row>
    <row r="12" customFormat="false" ht="30" hidden="false" customHeight="true" outlineLevel="0" collapsed="false">
      <c r="A12" s="14" t="s">
        <v>196</v>
      </c>
      <c r="B12" s="10" t="s">
        <v>197</v>
      </c>
      <c r="C12" s="29" t="s">
        <v>183</v>
      </c>
      <c r="D12" s="11"/>
      <c r="E12" s="12"/>
    </row>
    <row r="13" customFormat="false" ht="30" hidden="false" customHeight="true" outlineLevel="0" collapsed="false">
      <c r="A13" s="14" t="s">
        <v>198</v>
      </c>
      <c r="B13" s="10" t="s">
        <v>199</v>
      </c>
      <c r="C13" s="29" t="s">
        <v>183</v>
      </c>
      <c r="D13" s="11"/>
      <c r="E13" s="12"/>
    </row>
    <row r="14" customFormat="false" ht="30" hidden="false" customHeight="true" outlineLevel="0" collapsed="false">
      <c r="A14" s="14" t="s">
        <v>200</v>
      </c>
      <c r="B14" s="10" t="s">
        <v>201</v>
      </c>
      <c r="C14" s="30" t="s">
        <v>202</v>
      </c>
      <c r="D14" s="11"/>
      <c r="E14" s="12"/>
    </row>
    <row r="15" customFormat="false" ht="30" hidden="false" customHeight="true" outlineLevel="0" collapsed="false">
      <c r="A15" s="14" t="s">
        <v>203</v>
      </c>
      <c r="B15" s="10" t="s">
        <v>204</v>
      </c>
      <c r="C15" s="30" t="s">
        <v>202</v>
      </c>
      <c r="D15" s="11"/>
      <c r="E15" s="12"/>
    </row>
    <row r="16" customFormat="false" ht="30" hidden="false" customHeight="true" outlineLevel="0" collapsed="false">
      <c r="A16" s="14" t="s">
        <v>205</v>
      </c>
      <c r="B16" s="10" t="s">
        <v>206</v>
      </c>
      <c r="C16" s="30" t="s">
        <v>202</v>
      </c>
      <c r="D16" s="11"/>
      <c r="E16" s="12"/>
    </row>
    <row r="17" customFormat="false" ht="30" hidden="false" customHeight="true" outlineLevel="0" collapsed="false">
      <c r="A17" s="14" t="s">
        <v>207</v>
      </c>
      <c r="B17" s="10" t="s">
        <v>208</v>
      </c>
      <c r="C17" s="30" t="s">
        <v>202</v>
      </c>
      <c r="D17" s="11"/>
      <c r="E17" s="12"/>
    </row>
    <row r="18" customFormat="false" ht="30" hidden="false" customHeight="true" outlineLevel="0" collapsed="false">
      <c r="A18" s="14" t="s">
        <v>209</v>
      </c>
      <c r="B18" s="10" t="s">
        <v>210</v>
      </c>
      <c r="C18" s="30" t="s">
        <v>202</v>
      </c>
      <c r="D18" s="11"/>
      <c r="E18" s="12"/>
    </row>
    <row r="19" customFormat="false" ht="30" hidden="false" customHeight="true" outlineLevel="0" collapsed="false">
      <c r="A19" s="14" t="s">
        <v>211</v>
      </c>
      <c r="B19" s="10" t="s">
        <v>212</v>
      </c>
      <c r="C19" s="30" t="s">
        <v>202</v>
      </c>
      <c r="D19" s="11"/>
      <c r="E19" s="12"/>
    </row>
    <row r="20" customFormat="false" ht="30" hidden="false" customHeight="true" outlineLevel="0" collapsed="false">
      <c r="A20" s="14" t="s">
        <v>213</v>
      </c>
      <c r="B20" s="10" t="s">
        <v>214</v>
      </c>
      <c r="C20" s="30" t="s">
        <v>202</v>
      </c>
      <c r="D20" s="11"/>
      <c r="E20" s="12"/>
    </row>
    <row r="22" customFormat="false" ht="15" hidden="false" customHeight="false" outlineLevel="0" collapsed="false">
      <c r="A22" s="6" t="s">
        <v>215</v>
      </c>
      <c r="D22" s="27" t="str">
        <f aca="false">COUNTIF(D5:D13,"Y")&amp;" / 9"</f>
        <v>0 / 9</v>
      </c>
    </row>
    <row r="23" customFormat="false" ht="15" hidden="false" customHeight="false" outlineLevel="0" collapsed="false">
      <c r="A23" s="6" t="s">
        <v>216</v>
      </c>
      <c r="D23" s="27" t="str">
        <f aca="false">COUNTIF(D14:D20,"Y")&amp;" / 7"</f>
        <v>0 / 7</v>
      </c>
    </row>
  </sheetData>
  <mergeCells count="2">
    <mergeCell ref="A1:E1"/>
    <mergeCell ref="A2:E2"/>
  </mergeCells>
  <dataValidations count="1">
    <dataValidation allowBlank="true" errorStyle="stop" operator="between" showDropDown="false" showErrorMessage="false" showInputMessage="false" sqref="D5:D20" type="list">
      <formula1>"Y,N,N/A"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6"/>
    <col collapsed="false" customWidth="true" hidden="false" outlineLevel="0" max="2" min="2" style="0" width="40"/>
    <col collapsed="false" customWidth="true" hidden="false" outlineLevel="0" max="3" min="3" style="0" width="44"/>
  </cols>
  <sheetData>
    <row r="1" customFormat="false" ht="30" hidden="false" customHeight="true" outlineLevel="0" collapsed="false">
      <c r="A1" s="1" t="s">
        <v>217</v>
      </c>
      <c r="B1" s="1"/>
      <c r="C1" s="1"/>
    </row>
    <row r="2" customFormat="false" ht="27.75" hidden="false" customHeight="true" outlineLevel="0" collapsed="false">
      <c r="A2" s="2" t="s">
        <v>218</v>
      </c>
      <c r="B2" s="2"/>
      <c r="C2" s="2"/>
    </row>
    <row r="4" customFormat="false" ht="30" hidden="false" customHeight="true" outlineLevel="0" collapsed="false">
      <c r="A4" s="8" t="s">
        <v>219</v>
      </c>
      <c r="B4" s="8" t="s">
        <v>58</v>
      </c>
      <c r="C4" s="8" t="s">
        <v>220</v>
      </c>
    </row>
    <row r="5" customFormat="false" ht="25.5" hidden="false" customHeight="true" outlineLevel="0" collapsed="false">
      <c r="A5" s="17" t="s">
        <v>221</v>
      </c>
      <c r="B5" s="12" t="s">
        <v>222</v>
      </c>
      <c r="C5" s="18" t="s">
        <v>223</v>
      </c>
    </row>
    <row r="6" customFormat="false" ht="25.5" hidden="false" customHeight="true" outlineLevel="0" collapsed="false">
      <c r="A6" s="17" t="s">
        <v>224</v>
      </c>
      <c r="B6" s="12" t="s">
        <v>225</v>
      </c>
      <c r="C6" s="18" t="s">
        <v>226</v>
      </c>
    </row>
    <row r="7" customFormat="false" ht="25.5" hidden="false" customHeight="true" outlineLevel="0" collapsed="false">
      <c r="A7" s="17" t="s">
        <v>227</v>
      </c>
      <c r="B7" s="12" t="s">
        <v>228</v>
      </c>
      <c r="C7" s="18" t="s">
        <v>229</v>
      </c>
    </row>
    <row r="8" customFormat="false" ht="25.5" hidden="false" customHeight="true" outlineLevel="0" collapsed="false">
      <c r="A8" s="17" t="s">
        <v>230</v>
      </c>
      <c r="B8" s="12" t="s">
        <v>231</v>
      </c>
      <c r="C8" s="18" t="s">
        <v>232</v>
      </c>
    </row>
    <row r="9" customFormat="false" ht="25.5" hidden="false" customHeight="true" outlineLevel="0" collapsed="false">
      <c r="A9" s="17" t="s">
        <v>233</v>
      </c>
      <c r="B9" s="12" t="s">
        <v>234</v>
      </c>
      <c r="C9" s="18" t="s">
        <v>235</v>
      </c>
    </row>
    <row r="10" customFormat="false" ht="25.5" hidden="false" customHeight="true" outlineLevel="0" collapsed="false">
      <c r="A10" s="17" t="s">
        <v>236</v>
      </c>
      <c r="B10" s="12" t="s">
        <v>94</v>
      </c>
      <c r="C10" s="18" t="s">
        <v>237</v>
      </c>
    </row>
    <row r="11" customFormat="false" ht="25.5" hidden="false" customHeight="true" outlineLevel="0" collapsed="false">
      <c r="A11" s="17" t="s">
        <v>238</v>
      </c>
      <c r="B11" s="12" t="s">
        <v>239</v>
      </c>
      <c r="C11" s="18" t="s">
        <v>240</v>
      </c>
    </row>
    <row r="12" customFormat="false" ht="25.5" hidden="false" customHeight="true" outlineLevel="0" collapsed="false">
      <c r="A12" s="17" t="s">
        <v>241</v>
      </c>
      <c r="B12" s="12" t="s">
        <v>242</v>
      </c>
      <c r="C12" s="18" t="s">
        <v>243</v>
      </c>
    </row>
    <row r="13" customFormat="false" ht="25.5" hidden="false" customHeight="true" outlineLevel="0" collapsed="false">
      <c r="A13" s="17" t="s">
        <v>244</v>
      </c>
      <c r="B13" s="12" t="s">
        <v>245</v>
      </c>
      <c r="C13" s="18" t="s">
        <v>246</v>
      </c>
    </row>
    <row r="14" customFormat="false" ht="25.5" hidden="false" customHeight="true" outlineLevel="0" collapsed="false">
      <c r="A14" s="17" t="s">
        <v>247</v>
      </c>
      <c r="B14" s="12" t="s">
        <v>248</v>
      </c>
      <c r="C14" s="18" t="s">
        <v>249</v>
      </c>
    </row>
    <row r="15" customFormat="false" ht="25.5" hidden="false" customHeight="true" outlineLevel="0" collapsed="false">
      <c r="A15" s="17" t="s">
        <v>250</v>
      </c>
      <c r="B15" s="12" t="s">
        <v>251</v>
      </c>
      <c r="C15" s="18" t="s">
        <v>252</v>
      </c>
    </row>
    <row r="16" customFormat="false" ht="25.5" hidden="false" customHeight="true" outlineLevel="0" collapsed="false">
      <c r="A16" s="17" t="s">
        <v>253</v>
      </c>
      <c r="B16" s="12" t="s">
        <v>254</v>
      </c>
      <c r="C16" s="18" t="s">
        <v>255</v>
      </c>
    </row>
    <row r="17" customFormat="false" ht="25.5" hidden="false" customHeight="true" outlineLevel="0" collapsed="false">
      <c r="A17" s="17" t="s">
        <v>256</v>
      </c>
      <c r="B17" s="12" t="s">
        <v>257</v>
      </c>
      <c r="C17" s="18" t="s">
        <v>258</v>
      </c>
    </row>
    <row r="18" customFormat="false" ht="25.5" hidden="false" customHeight="true" outlineLevel="0" collapsed="false">
      <c r="A18" s="17" t="s">
        <v>259</v>
      </c>
      <c r="B18" s="12" t="s">
        <v>79</v>
      </c>
      <c r="C18" s="18" t="s">
        <v>260</v>
      </c>
    </row>
    <row r="19" customFormat="false" ht="25.5" hidden="false" customHeight="true" outlineLevel="0" collapsed="false">
      <c r="A19" s="17" t="s">
        <v>261</v>
      </c>
      <c r="B19" s="12" t="s">
        <v>262</v>
      </c>
      <c r="C19" s="18" t="s">
        <v>263</v>
      </c>
    </row>
  </sheetData>
  <mergeCells count="2">
    <mergeCell ref="A1:C1"/>
    <mergeCell ref="A2:C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0"/>
    <col collapsed="false" customWidth="true" hidden="false" outlineLevel="0" max="2" min="2" style="0" width="34"/>
    <col collapsed="false" customWidth="true" hidden="false" outlineLevel="0" max="3" min="3" style="0" width="14"/>
    <col collapsed="false" customWidth="true" hidden="false" outlineLevel="0" max="4" min="4" style="0" width="28"/>
  </cols>
  <sheetData>
    <row r="1" customFormat="false" ht="30" hidden="false" customHeight="true" outlineLevel="0" collapsed="false">
      <c r="A1" s="1" t="s">
        <v>264</v>
      </c>
      <c r="B1" s="1"/>
      <c r="C1" s="1"/>
      <c r="D1" s="1"/>
    </row>
    <row r="2" customFormat="false" ht="27.75" hidden="false" customHeight="true" outlineLevel="0" collapsed="false">
      <c r="A2" s="2" t="s">
        <v>265</v>
      </c>
      <c r="B2" s="2"/>
      <c r="C2" s="2"/>
      <c r="D2" s="2"/>
    </row>
    <row r="4" customFormat="false" ht="30" hidden="false" customHeight="true" outlineLevel="0" collapsed="false">
      <c r="A4" s="8" t="s">
        <v>266</v>
      </c>
      <c r="B4" s="8" t="s">
        <v>267</v>
      </c>
      <c r="C4" s="8" t="s">
        <v>268</v>
      </c>
      <c r="D4" s="8" t="s">
        <v>269</v>
      </c>
    </row>
    <row r="5" customFormat="false" ht="30" hidden="false" customHeight="true" outlineLevel="0" collapsed="false">
      <c r="A5" s="8" t="s">
        <v>270</v>
      </c>
      <c r="B5" s="8" t="s">
        <v>271</v>
      </c>
      <c r="C5" s="8" t="s">
        <v>272</v>
      </c>
      <c r="D5" s="8" t="s">
        <v>273</v>
      </c>
    </row>
    <row r="6" customFormat="false" ht="25.5" hidden="false" customHeight="true" outlineLevel="0" collapsed="false">
      <c r="A6" s="10" t="s">
        <v>274</v>
      </c>
      <c r="B6" s="10" t="s">
        <v>275</v>
      </c>
      <c r="C6" s="31"/>
      <c r="D6" s="12"/>
    </row>
    <row r="7" customFormat="false" ht="25.5" hidden="false" customHeight="true" outlineLevel="0" collapsed="false">
      <c r="A7" s="10" t="s">
        <v>276</v>
      </c>
      <c r="B7" s="10" t="s">
        <v>277</v>
      </c>
      <c r="C7" s="31"/>
      <c r="D7" s="12"/>
    </row>
    <row r="8" customFormat="false" ht="25.5" hidden="false" customHeight="true" outlineLevel="0" collapsed="false">
      <c r="A8" s="10" t="s">
        <v>278</v>
      </c>
      <c r="B8" s="10" t="s">
        <v>279</v>
      </c>
      <c r="C8" s="31"/>
      <c r="D8" s="12"/>
    </row>
    <row r="9" customFormat="false" ht="25.5" hidden="false" customHeight="true" outlineLevel="0" collapsed="false">
      <c r="A9" s="10" t="s">
        <v>280</v>
      </c>
      <c r="B9" s="10" t="s">
        <v>281</v>
      </c>
      <c r="C9" s="31"/>
      <c r="D9" s="12"/>
    </row>
    <row r="10" customFormat="false" ht="25.5" hidden="false" customHeight="true" outlineLevel="0" collapsed="false">
      <c r="A10" s="10" t="s">
        <v>282</v>
      </c>
      <c r="B10" s="10" t="s">
        <v>283</v>
      </c>
      <c r="C10" s="31"/>
      <c r="D10" s="12"/>
    </row>
    <row r="11" customFormat="false" ht="25.5" hidden="false" customHeight="true" outlineLevel="0" collapsed="false">
      <c r="A11" s="10" t="s">
        <v>284</v>
      </c>
      <c r="B11" s="10" t="s">
        <v>285</v>
      </c>
      <c r="C11" s="31"/>
      <c r="D11" s="12"/>
    </row>
    <row r="12" customFormat="false" ht="25.5" hidden="false" customHeight="true" outlineLevel="0" collapsed="false">
      <c r="A12" s="10" t="s">
        <v>286</v>
      </c>
      <c r="B12" s="10" t="s">
        <v>287</v>
      </c>
      <c r="C12" s="31"/>
      <c r="D12" s="12"/>
    </row>
    <row r="13" customFormat="false" ht="25.5" hidden="false" customHeight="true" outlineLevel="0" collapsed="false">
      <c r="A13" s="10" t="s">
        <v>288</v>
      </c>
      <c r="B13" s="10" t="s">
        <v>289</v>
      </c>
      <c r="C13" s="31"/>
      <c r="D13" s="12"/>
    </row>
    <row r="15" customFormat="false" ht="15" hidden="false" customHeight="false" outlineLevel="0" collapsed="false">
      <c r="A15" s="13" t="s">
        <v>290</v>
      </c>
    </row>
    <row r="16" customFormat="false" ht="25.5" hidden="false" customHeight="true" outlineLevel="0" collapsed="false">
      <c r="A16" s="10" t="s">
        <v>291</v>
      </c>
      <c r="B16" s="10" t="s">
        <v>292</v>
      </c>
      <c r="C16" s="11"/>
      <c r="D16" s="12"/>
    </row>
    <row r="17" customFormat="false" ht="25.5" hidden="false" customHeight="true" outlineLevel="0" collapsed="false">
      <c r="A17" s="10" t="s">
        <v>293</v>
      </c>
      <c r="B17" s="10" t="s">
        <v>294</v>
      </c>
      <c r="C17" s="11"/>
      <c r="D17" s="12"/>
    </row>
    <row r="18" customFormat="false" ht="25.5" hidden="false" customHeight="true" outlineLevel="0" collapsed="false">
      <c r="A18" s="10" t="s">
        <v>295</v>
      </c>
      <c r="B18" s="10" t="s">
        <v>296</v>
      </c>
      <c r="C18" s="11"/>
      <c r="D18" s="12"/>
    </row>
    <row r="19" customFormat="false" ht="25.5" hidden="false" customHeight="true" outlineLevel="0" collapsed="false">
      <c r="A19" s="10" t="s">
        <v>297</v>
      </c>
      <c r="B19" s="10" t="s">
        <v>298</v>
      </c>
      <c r="C19" s="11"/>
      <c r="D19" s="12"/>
    </row>
    <row r="20" customFormat="false" ht="25.5" hidden="false" customHeight="true" outlineLevel="0" collapsed="false">
      <c r="A20" s="10" t="s">
        <v>299</v>
      </c>
      <c r="B20" s="10" t="s">
        <v>300</v>
      </c>
      <c r="C20" s="11"/>
      <c r="D20" s="12"/>
    </row>
    <row r="21" customFormat="false" ht="25.5" hidden="false" customHeight="true" outlineLevel="0" collapsed="false">
      <c r="A21" s="10" t="s">
        <v>301</v>
      </c>
      <c r="B21" s="10" t="s">
        <v>302</v>
      </c>
      <c r="C21" s="11"/>
      <c r="D21" s="12"/>
    </row>
    <row r="22" customFormat="false" ht="25.5" hidden="false" customHeight="true" outlineLevel="0" collapsed="false">
      <c r="A22" s="10" t="s">
        <v>303</v>
      </c>
      <c r="B22" s="10" t="s">
        <v>304</v>
      </c>
      <c r="C22" s="11"/>
      <c r="D22" s="12"/>
    </row>
  </sheetData>
  <mergeCells count="2">
    <mergeCell ref="A1:D1"/>
    <mergeCell ref="A2:D2"/>
  </mergeCells>
  <dataValidations count="1">
    <dataValidation allowBlank="true" errorStyle="stop" operator="between" showDropDown="false" showErrorMessage="false" showInputMessage="false" sqref="C16:C22" type="list">
      <formula1>"Y,N"</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LibreOffice/26.2.4.2$Linux_X86_64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2026-07-20T17:58:09Z</dcterms:created>
  <dc:creator>openpyxl</dc:creator>
  <dc:description/>
  <dc:language>en-US</dc:language>
  <cp:lastModifiedBy/>
  <dcterms:modified xsi:type="dcterms:W3CDTF">2026-07-20T17:58:09Z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